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74" activeTab="6"/>
  </bookViews>
  <sheets>
    <sheet name="HW" sheetId="1" r:id="rId1"/>
    <sheet name="HW_M" sheetId="2" r:id="rId2"/>
    <sheet name="HW_E" sheetId="3" r:id="rId3"/>
    <sheet name="30" sheetId="4" r:id="rId4"/>
    <sheet name="30_M" sheetId="5" r:id="rId5"/>
    <sheet name="30_E" sheetId="6" r:id="rId6"/>
    <sheet name="51" sheetId="7" r:id="rId7"/>
    <sheet name="51_M" sheetId="8" r:id="rId8"/>
    <sheet name="51_E" sheetId="9" r:id="rId9"/>
    <sheet name="Tabelle5" sheetId="10" r:id="rId10"/>
    <sheet name="Tabelle6" sheetId="11" r:id="rId11"/>
    <sheet name="Tabelle7" sheetId="12" r:id="rId12"/>
    <sheet name="Tabelle8" sheetId="13" r:id="rId13"/>
    <sheet name="Tabelle9" sheetId="14" r:id="rId14"/>
    <sheet name="Tabelle10" sheetId="15" r:id="rId15"/>
    <sheet name="Tabelle11" sheetId="16" r:id="rId16"/>
    <sheet name="Tabelle12" sheetId="17" r:id="rId17"/>
    <sheet name="Tabelle13" sheetId="18" r:id="rId18"/>
    <sheet name="Tabelle14" sheetId="19" r:id="rId19"/>
    <sheet name="Tabelle15" sheetId="20" r:id="rId20"/>
    <sheet name="Tabelle16" sheetId="21" r:id="rId21"/>
  </sheets>
  <definedNames>
    <definedName name="_xlnm.Print_Area" localSheetId="3">'30'!$A$1:$H$96</definedName>
    <definedName name="_xlnm.Print_Area" localSheetId="6">'51'!$A$1:$H$96</definedName>
    <definedName name="_xlnm.Print_Area" localSheetId="0">'HW'!$A$1:$J$96</definedName>
    <definedName name="Excel_BuiltIn__FilterDatabase_2" localSheetId="4">'30_M'!$C$4:$D$11</definedName>
    <definedName name="Excel_BuiltIn__FilterDatabase_2" localSheetId="7">'51_M'!$C$4:$D$11</definedName>
    <definedName name="Excel_BuiltIn__FilterDatabase_2">'HW_M'!$C$4:$D$11</definedName>
  </definedNames>
  <calcPr fullCalcOnLoad="1"/>
</workbook>
</file>

<file path=xl/sharedStrings.xml><?xml version="1.0" encoding="utf-8"?>
<sst xmlns="http://schemas.openxmlformats.org/spreadsheetml/2006/main" count="250" uniqueCount="44">
  <si>
    <t>Sprung</t>
  </si>
  <si>
    <t>Gesamt</t>
  </si>
  <si>
    <t>Platz</t>
  </si>
  <si>
    <t>ges.</t>
  </si>
  <si>
    <t>Mannschaft</t>
  </si>
  <si>
    <t>Punkte</t>
  </si>
  <si>
    <t>Name</t>
  </si>
  <si>
    <t>Verein</t>
  </si>
  <si>
    <t>Barren</t>
  </si>
  <si>
    <t>Boden</t>
  </si>
  <si>
    <t>Pferd</t>
  </si>
  <si>
    <t>Ringe</t>
  </si>
  <si>
    <t>Reck</t>
  </si>
  <si>
    <t>Markus Grüttner</t>
  </si>
  <si>
    <t>Frank Schmidt</t>
  </si>
  <si>
    <t>TV Kreuztal</t>
  </si>
  <si>
    <t>TV Laki</t>
  </si>
  <si>
    <t>TV Allenbach</t>
  </si>
  <si>
    <t>Till Marburger</t>
  </si>
  <si>
    <t>Michael Nothacker</t>
  </si>
  <si>
    <t>Ricardo Rosenkranz</t>
  </si>
  <si>
    <t>Lukas Völkel</t>
  </si>
  <si>
    <t>Daniel Kaiser</t>
  </si>
  <si>
    <t>Christian Thöne</t>
  </si>
  <si>
    <t>Titus Buttgereit</t>
  </si>
  <si>
    <t>TV LaKi</t>
  </si>
  <si>
    <t>Burkhard Krämer</t>
  </si>
  <si>
    <t>Mattis Eckstein</t>
  </si>
  <si>
    <t>Johannes Beckmann</t>
  </si>
  <si>
    <t>Finn Hofrichter</t>
  </si>
  <si>
    <t>Jan-Niklas Heinz</t>
  </si>
  <si>
    <t>Jens Dolligkeit</t>
  </si>
  <si>
    <t>Reiner Wiezorek</t>
  </si>
  <si>
    <t>Markus Timme</t>
  </si>
  <si>
    <t>Boden/Pferd</t>
  </si>
  <si>
    <t>Hans-Jörg Waller</t>
  </si>
  <si>
    <t>Michael Grobbel</t>
  </si>
  <si>
    <t>Jörg Buttgereit</t>
  </si>
  <si>
    <t>Gerhard Hofmann</t>
  </si>
  <si>
    <t>Bastian Krämer</t>
  </si>
  <si>
    <t>TV Gleidorf</t>
  </si>
  <si>
    <t>Jannis Blume</t>
  </si>
  <si>
    <t>Einzelturner</t>
  </si>
  <si>
    <t>Finn Büdenbender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</si>
</sst>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b/>
      <sz val="16"/>
      <name val="BahamasLight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23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2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2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6" xfId="53" applyBorder="1" applyAlignment="1" applyProtection="1">
      <alignment horizontal="left" vertical="center"/>
      <protection locked="0"/>
    </xf>
    <xf numFmtId="0" fontId="0" fillId="0" borderId="16" xfId="53" applyFont="1" applyBorder="1" applyAlignment="1" applyProtection="1">
      <alignment horizontal="left" vertical="center"/>
      <protection locked="0"/>
    </xf>
    <xf numFmtId="0" fontId="17" fillId="18" borderId="11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selection activeCell="J21" sqref="J21"/>
    </sheetView>
  </sheetViews>
  <sheetFormatPr defaultColWidth="11.421875" defaultRowHeight="12.75"/>
  <cols>
    <col min="1" max="1" width="7.140625" style="1" customWidth="1"/>
    <col min="2" max="2" width="22.00390625" style="1" customWidth="1"/>
    <col min="3" max="3" width="8.7109375" style="1" customWidth="1"/>
    <col min="4" max="6" width="8.8515625" style="1" customWidth="1"/>
    <col min="7" max="9" width="8.7109375" style="1" customWidth="1"/>
    <col min="10" max="10" width="8.7109375" style="36" customWidth="1"/>
    <col min="11" max="11" width="7.57421875" style="49" customWidth="1"/>
    <col min="12" max="13" width="11.00390625" style="49" hidden="1" customWidth="1"/>
    <col min="14" max="15" width="11.421875" style="49" hidden="1" customWidth="1"/>
    <col min="16" max="16" width="24.00390625" style="49" hidden="1" customWidth="1"/>
    <col min="17" max="17" width="5.8515625" style="49" hidden="1" customWidth="1"/>
    <col min="18" max="18" width="4.421875" style="49" hidden="1" customWidth="1"/>
    <col min="19" max="19" width="21.00390625" style="49" hidden="1" customWidth="1"/>
    <col min="20" max="26" width="6.00390625" style="49" hidden="1" customWidth="1"/>
    <col min="27" max="27" width="19.140625" style="49" hidden="1" customWidth="1"/>
    <col min="28" max="16384" width="11.421875" style="1" customWidth="1"/>
  </cols>
  <sheetData>
    <row r="1" spans="1:16" ht="12.75">
      <c r="A1" s="54" t="s">
        <v>42</v>
      </c>
      <c r="B1" s="54"/>
      <c r="C1" s="29"/>
      <c r="D1" s="29"/>
      <c r="E1" s="29"/>
      <c r="F1" s="29"/>
      <c r="G1" s="29"/>
      <c r="H1" s="29"/>
      <c r="I1" s="29"/>
      <c r="J1" s="30"/>
      <c r="N1" s="49">
        <f>J11</f>
        <v>3</v>
      </c>
      <c r="O1" s="50">
        <f>I11</f>
        <v>27.3</v>
      </c>
      <c r="P1" s="49" t="str">
        <f>A1</f>
        <v>Einzelturner</v>
      </c>
    </row>
    <row r="2" spans="1:15" ht="12.75">
      <c r="A2" s="31"/>
      <c r="B2" s="31"/>
      <c r="C2" s="2" t="s">
        <v>9</v>
      </c>
      <c r="D2" s="2" t="s">
        <v>10</v>
      </c>
      <c r="E2" s="2" t="s">
        <v>11</v>
      </c>
      <c r="F2" s="2" t="s">
        <v>0</v>
      </c>
      <c r="G2" s="2" t="s">
        <v>8</v>
      </c>
      <c r="H2" s="2" t="s">
        <v>12</v>
      </c>
      <c r="I2" s="2" t="s">
        <v>1</v>
      </c>
      <c r="J2" s="3" t="s">
        <v>2</v>
      </c>
      <c r="O2" s="50"/>
    </row>
    <row r="3" spans="1:27" ht="12" customHeight="1">
      <c r="A3" s="31">
        <v>1</v>
      </c>
      <c r="B3" s="51" t="s">
        <v>41</v>
      </c>
      <c r="C3" s="32">
        <v>13.5</v>
      </c>
      <c r="D3" s="32">
        <v>10.55</v>
      </c>
      <c r="E3" s="32">
        <v>12.8</v>
      </c>
      <c r="F3" s="32">
        <v>14.25</v>
      </c>
      <c r="G3" s="32">
        <v>12.15</v>
      </c>
      <c r="H3" s="32">
        <v>14.2</v>
      </c>
      <c r="I3" s="7">
        <f aca="true" t="shared" si="0" ref="I3:I11">SUM(C3:H3)</f>
        <v>77.45</v>
      </c>
      <c r="J3" s="33">
        <f aca="true" t="shared" si="1" ref="J3:J10">RANK(I3,$L$3:$L$96)</f>
        <v>5</v>
      </c>
      <c r="L3" s="50">
        <f aca="true" t="shared" si="2" ref="L3:L10">I3</f>
        <v>77.45</v>
      </c>
      <c r="M3" s="50"/>
      <c r="O3" s="50"/>
      <c r="R3" s="49">
        <f>J3</f>
        <v>5</v>
      </c>
      <c r="S3" s="49" t="e">
        <f>#REF!</f>
        <v>#REF!</v>
      </c>
      <c r="T3" s="50">
        <f>C3</f>
        <v>13.5</v>
      </c>
      <c r="U3" s="50">
        <f>D3</f>
        <v>10.55</v>
      </c>
      <c r="V3" s="50">
        <f aca="true" t="shared" si="3" ref="V3:W10">E3</f>
        <v>12.8</v>
      </c>
      <c r="W3" s="50">
        <f t="shared" si="3"/>
        <v>14.25</v>
      </c>
      <c r="X3" s="50">
        <f>G3</f>
        <v>12.15</v>
      </c>
      <c r="Y3" s="50">
        <f>H3</f>
        <v>14.2</v>
      </c>
      <c r="Z3" s="50">
        <f>I3</f>
        <v>77.45</v>
      </c>
      <c r="AA3" s="49" t="str">
        <f>$A$1</f>
        <v>Einzelturner</v>
      </c>
    </row>
    <row r="4" spans="1:27" ht="12.75">
      <c r="A4" s="31">
        <v>2</v>
      </c>
      <c r="B4" s="51" t="s">
        <v>27</v>
      </c>
      <c r="C4" s="32">
        <v>13.8</v>
      </c>
      <c r="D4" s="32">
        <v>12.75</v>
      </c>
      <c r="E4" s="32">
        <v>13.5</v>
      </c>
      <c r="F4" s="32">
        <v>15.65</v>
      </c>
      <c r="G4" s="32">
        <v>16.4</v>
      </c>
      <c r="H4" s="32">
        <v>13.75</v>
      </c>
      <c r="I4" s="7">
        <f t="shared" si="0"/>
        <v>85.85</v>
      </c>
      <c r="J4" s="33">
        <f t="shared" si="1"/>
        <v>4</v>
      </c>
      <c r="L4" s="50">
        <f t="shared" si="2"/>
        <v>85.85</v>
      </c>
      <c r="M4" s="50"/>
      <c r="O4" s="50"/>
      <c r="R4" s="49">
        <f aca="true" t="shared" si="4" ref="R4:R10">J4</f>
        <v>4</v>
      </c>
      <c r="S4" s="49" t="str">
        <f aca="true" t="shared" si="5" ref="S4:S10">B4</f>
        <v>Mattis Eckstein</v>
      </c>
      <c r="T4" s="50">
        <f aca="true" t="shared" si="6" ref="T4:T10">C4</f>
        <v>13.8</v>
      </c>
      <c r="U4" s="50">
        <f aca="true" t="shared" si="7" ref="U4:U10">D4</f>
        <v>12.75</v>
      </c>
      <c r="V4" s="50">
        <f t="shared" si="3"/>
        <v>13.5</v>
      </c>
      <c r="W4" s="50">
        <f t="shared" si="3"/>
        <v>15.65</v>
      </c>
      <c r="X4" s="50">
        <f aca="true" t="shared" si="8" ref="X4:X10">G4</f>
        <v>16.4</v>
      </c>
      <c r="Y4" s="50">
        <f aca="true" t="shared" si="9" ref="Y4:Y10">H4</f>
        <v>13.75</v>
      </c>
      <c r="Z4" s="50">
        <f aca="true" t="shared" si="10" ref="Z4:Z10">I4</f>
        <v>85.85</v>
      </c>
      <c r="AA4" s="49" t="str">
        <f aca="true" t="shared" si="11" ref="AA4:AA10">$A$1</f>
        <v>Einzelturner</v>
      </c>
    </row>
    <row r="5" spans="1:27" ht="12.75">
      <c r="A5" s="31">
        <v>3</v>
      </c>
      <c r="B5" s="51"/>
      <c r="C5" s="32"/>
      <c r="D5" s="32">
        <v>0</v>
      </c>
      <c r="E5" s="32">
        <v>0</v>
      </c>
      <c r="F5" s="32"/>
      <c r="G5" s="32"/>
      <c r="H5" s="32"/>
      <c r="I5" s="7">
        <f t="shared" si="0"/>
        <v>0</v>
      </c>
      <c r="J5" s="33">
        <f t="shared" si="1"/>
        <v>14</v>
      </c>
      <c r="L5" s="50">
        <f t="shared" si="2"/>
        <v>0</v>
      </c>
      <c r="M5" s="50"/>
      <c r="O5" s="50"/>
      <c r="R5" s="49">
        <f t="shared" si="4"/>
        <v>14</v>
      </c>
      <c r="S5" s="49">
        <f t="shared" si="5"/>
        <v>0</v>
      </c>
      <c r="T5" s="50">
        <f t="shared" si="6"/>
        <v>0</v>
      </c>
      <c r="U5" s="50">
        <f t="shared" si="7"/>
        <v>0</v>
      </c>
      <c r="V5" s="50">
        <f t="shared" si="3"/>
        <v>0</v>
      </c>
      <c r="W5" s="50">
        <f t="shared" si="3"/>
        <v>0</v>
      </c>
      <c r="X5" s="50">
        <f t="shared" si="8"/>
        <v>0</v>
      </c>
      <c r="Y5" s="50">
        <f t="shared" si="9"/>
        <v>0</v>
      </c>
      <c r="Z5" s="50">
        <f t="shared" si="10"/>
        <v>0</v>
      </c>
      <c r="AA5" s="49" t="str">
        <f t="shared" si="11"/>
        <v>Einzelturner</v>
      </c>
    </row>
    <row r="6" spans="1:27" ht="12.75">
      <c r="A6" s="31">
        <v>4</v>
      </c>
      <c r="B6" s="51"/>
      <c r="C6" s="32"/>
      <c r="D6" s="32">
        <v>0</v>
      </c>
      <c r="E6" s="32">
        <v>0</v>
      </c>
      <c r="F6" s="32"/>
      <c r="G6" s="32"/>
      <c r="H6" s="32"/>
      <c r="I6" s="7">
        <f t="shared" si="0"/>
        <v>0</v>
      </c>
      <c r="J6" s="33">
        <f t="shared" si="1"/>
        <v>14</v>
      </c>
      <c r="L6" s="50">
        <f t="shared" si="2"/>
        <v>0</v>
      </c>
      <c r="M6" s="50"/>
      <c r="O6" s="50"/>
      <c r="R6" s="49">
        <f t="shared" si="4"/>
        <v>14</v>
      </c>
      <c r="S6" s="49">
        <f t="shared" si="5"/>
        <v>0</v>
      </c>
      <c r="T6" s="50">
        <f t="shared" si="6"/>
        <v>0</v>
      </c>
      <c r="U6" s="50">
        <f t="shared" si="7"/>
        <v>0</v>
      </c>
      <c r="V6" s="50">
        <f t="shared" si="3"/>
        <v>0</v>
      </c>
      <c r="W6" s="50">
        <f t="shared" si="3"/>
        <v>0</v>
      </c>
      <c r="X6" s="50">
        <f t="shared" si="8"/>
        <v>0</v>
      </c>
      <c r="Y6" s="50">
        <f t="shared" si="9"/>
        <v>0</v>
      </c>
      <c r="Z6" s="50">
        <f t="shared" si="10"/>
        <v>0</v>
      </c>
      <c r="AA6" s="49" t="str">
        <f t="shared" si="11"/>
        <v>Einzelturner</v>
      </c>
    </row>
    <row r="7" spans="1:27" ht="12.75">
      <c r="A7" s="31">
        <v>5</v>
      </c>
      <c r="C7" s="32"/>
      <c r="D7" s="32">
        <v>0</v>
      </c>
      <c r="E7" s="32">
        <v>0</v>
      </c>
      <c r="F7" s="32"/>
      <c r="G7" s="32"/>
      <c r="H7" s="32"/>
      <c r="I7" s="7">
        <f t="shared" si="0"/>
        <v>0</v>
      </c>
      <c r="J7" s="33">
        <f t="shared" si="1"/>
        <v>14</v>
      </c>
      <c r="L7" s="50">
        <f t="shared" si="2"/>
        <v>0</v>
      </c>
      <c r="M7" s="50"/>
      <c r="O7" s="50"/>
      <c r="R7" s="49">
        <f t="shared" si="4"/>
        <v>14</v>
      </c>
      <c r="S7" s="49" t="str">
        <f>B3</f>
        <v>Jannis Blume</v>
      </c>
      <c r="T7" s="50">
        <f t="shared" si="6"/>
        <v>0</v>
      </c>
      <c r="U7" s="50">
        <f t="shared" si="7"/>
        <v>0</v>
      </c>
      <c r="V7" s="50">
        <f t="shared" si="3"/>
        <v>0</v>
      </c>
      <c r="W7" s="50">
        <f t="shared" si="3"/>
        <v>0</v>
      </c>
      <c r="X7" s="50">
        <f t="shared" si="8"/>
        <v>0</v>
      </c>
      <c r="Y7" s="50">
        <f t="shared" si="9"/>
        <v>0</v>
      </c>
      <c r="Z7" s="50">
        <f t="shared" si="10"/>
        <v>0</v>
      </c>
      <c r="AA7" s="49" t="str">
        <f t="shared" si="11"/>
        <v>Einzelturner</v>
      </c>
    </row>
    <row r="8" spans="1:27" ht="12.75">
      <c r="A8" s="31">
        <v>6</v>
      </c>
      <c r="B8" s="4"/>
      <c r="C8" s="32"/>
      <c r="D8" s="32">
        <v>0</v>
      </c>
      <c r="E8" s="32">
        <v>0</v>
      </c>
      <c r="F8" s="32"/>
      <c r="G8" s="32"/>
      <c r="H8" s="32"/>
      <c r="I8" s="7">
        <f t="shared" si="0"/>
        <v>0</v>
      </c>
      <c r="J8" s="33">
        <f t="shared" si="1"/>
        <v>14</v>
      </c>
      <c r="L8" s="50">
        <f t="shared" si="2"/>
        <v>0</v>
      </c>
      <c r="M8" s="50"/>
      <c r="O8" s="50"/>
      <c r="R8" s="49">
        <f t="shared" si="4"/>
        <v>14</v>
      </c>
      <c r="S8" s="49">
        <f t="shared" si="5"/>
        <v>0</v>
      </c>
      <c r="T8" s="50">
        <f t="shared" si="6"/>
        <v>0</v>
      </c>
      <c r="U8" s="50">
        <f t="shared" si="7"/>
        <v>0</v>
      </c>
      <c r="V8" s="50">
        <f t="shared" si="3"/>
        <v>0</v>
      </c>
      <c r="W8" s="50">
        <f t="shared" si="3"/>
        <v>0</v>
      </c>
      <c r="X8" s="50">
        <f t="shared" si="8"/>
        <v>0</v>
      </c>
      <c r="Y8" s="50">
        <f t="shared" si="9"/>
        <v>0</v>
      </c>
      <c r="Z8" s="50">
        <f t="shared" si="10"/>
        <v>0</v>
      </c>
      <c r="AA8" s="49" t="str">
        <f t="shared" si="11"/>
        <v>Einzelturner</v>
      </c>
    </row>
    <row r="9" spans="1:27" ht="12.75">
      <c r="A9" s="31">
        <v>7</v>
      </c>
      <c r="B9" s="4"/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7">
        <f t="shared" si="0"/>
        <v>0</v>
      </c>
      <c r="J9" s="33">
        <f t="shared" si="1"/>
        <v>14</v>
      </c>
      <c r="L9" s="50">
        <f t="shared" si="2"/>
        <v>0</v>
      </c>
      <c r="M9" s="50"/>
      <c r="O9" s="50"/>
      <c r="R9" s="49">
        <f t="shared" si="4"/>
        <v>14</v>
      </c>
      <c r="S9" s="49">
        <f t="shared" si="5"/>
        <v>0</v>
      </c>
      <c r="T9" s="50">
        <f t="shared" si="6"/>
        <v>0</v>
      </c>
      <c r="U9" s="50">
        <f t="shared" si="7"/>
        <v>0</v>
      </c>
      <c r="V9" s="50">
        <f t="shared" si="3"/>
        <v>0</v>
      </c>
      <c r="W9" s="50">
        <f t="shared" si="3"/>
        <v>0</v>
      </c>
      <c r="X9" s="50">
        <f t="shared" si="8"/>
        <v>0</v>
      </c>
      <c r="Y9" s="50">
        <f t="shared" si="9"/>
        <v>0</v>
      </c>
      <c r="Z9" s="50">
        <f t="shared" si="10"/>
        <v>0</v>
      </c>
      <c r="AA9" s="49" t="str">
        <f t="shared" si="11"/>
        <v>Einzelturner</v>
      </c>
    </row>
    <row r="10" spans="1:27" ht="12.75">
      <c r="A10" s="31">
        <v>8</v>
      </c>
      <c r="B10" s="4"/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7">
        <f t="shared" si="0"/>
        <v>0</v>
      </c>
      <c r="J10" s="33">
        <f t="shared" si="1"/>
        <v>14</v>
      </c>
      <c r="L10" s="50">
        <f t="shared" si="2"/>
        <v>0</v>
      </c>
      <c r="M10" s="50"/>
      <c r="O10" s="50"/>
      <c r="R10" s="49">
        <f t="shared" si="4"/>
        <v>14</v>
      </c>
      <c r="S10" s="49">
        <f t="shared" si="5"/>
        <v>0</v>
      </c>
      <c r="T10" s="50">
        <f t="shared" si="6"/>
        <v>0</v>
      </c>
      <c r="U10" s="50">
        <f t="shared" si="7"/>
        <v>0</v>
      </c>
      <c r="V10" s="50">
        <f t="shared" si="3"/>
        <v>0</v>
      </c>
      <c r="W10" s="50">
        <f t="shared" si="3"/>
        <v>0</v>
      </c>
      <c r="X10" s="50">
        <f t="shared" si="8"/>
        <v>0</v>
      </c>
      <c r="Y10" s="50">
        <f t="shared" si="9"/>
        <v>0</v>
      </c>
      <c r="Z10" s="50">
        <f t="shared" si="10"/>
        <v>0</v>
      </c>
      <c r="AA10" s="49" t="str">
        <f t="shared" si="11"/>
        <v>Einzelturner</v>
      </c>
    </row>
    <row r="11" spans="1:26" ht="12.75">
      <c r="A11" s="34"/>
      <c r="B11" s="5" t="s">
        <v>3</v>
      </c>
      <c r="C11" s="35">
        <f>SUM(LARGE(C3:C10,1),LARGE(C3:C10,2),LARGE(C3:C10,3))</f>
        <v>27.3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7">
        <f t="shared" si="0"/>
        <v>27.3</v>
      </c>
      <c r="J11" s="6">
        <f>RANK(M11,M11:M96)</f>
        <v>3</v>
      </c>
      <c r="L11" s="50"/>
      <c r="M11" s="50">
        <f>I11</f>
        <v>27.3</v>
      </c>
      <c r="O11" s="50"/>
      <c r="T11" s="50"/>
      <c r="U11" s="50"/>
      <c r="V11" s="50"/>
      <c r="W11" s="50"/>
      <c r="X11" s="50"/>
      <c r="Y11" s="50"/>
      <c r="Z11" s="50"/>
    </row>
    <row r="12" spans="12:26" ht="12.75">
      <c r="L12" s="50"/>
      <c r="M12" s="50"/>
      <c r="O12" s="50"/>
      <c r="T12" s="50"/>
      <c r="U12" s="50"/>
      <c r="V12" s="50"/>
      <c r="W12" s="50"/>
      <c r="X12" s="50"/>
      <c r="Y12" s="50"/>
      <c r="Z12" s="50"/>
    </row>
    <row r="13" spans="1:26" ht="12.75">
      <c r="A13" s="54" t="s">
        <v>16</v>
      </c>
      <c r="B13" s="54"/>
      <c r="C13" s="29"/>
      <c r="D13" s="29"/>
      <c r="E13" s="29"/>
      <c r="F13" s="29"/>
      <c r="G13" s="29"/>
      <c r="H13" s="29"/>
      <c r="I13" s="29"/>
      <c r="J13" s="37"/>
      <c r="L13" s="50"/>
      <c r="M13" s="50"/>
      <c r="N13" s="49">
        <f>J23</f>
        <v>2</v>
      </c>
      <c r="O13" s="50">
        <f>I23</f>
        <v>288.25</v>
      </c>
      <c r="P13" s="49" t="str">
        <f>A13</f>
        <v>TV Laki</v>
      </c>
      <c r="T13" s="50"/>
      <c r="U13" s="50"/>
      <c r="V13" s="50"/>
      <c r="W13" s="50"/>
      <c r="X13" s="50"/>
      <c r="Y13" s="50"/>
      <c r="Z13" s="50"/>
    </row>
    <row r="14" spans="1:26" ht="12.75">
      <c r="A14" s="31"/>
      <c r="B14" s="31"/>
      <c r="C14" s="2" t="s">
        <v>9</v>
      </c>
      <c r="D14" s="2" t="s">
        <v>10</v>
      </c>
      <c r="E14" s="2" t="s">
        <v>11</v>
      </c>
      <c r="F14" s="2" t="s">
        <v>0</v>
      </c>
      <c r="G14" s="2" t="s">
        <v>8</v>
      </c>
      <c r="H14" s="2" t="s">
        <v>12</v>
      </c>
      <c r="I14" s="2" t="s">
        <v>1</v>
      </c>
      <c r="J14" s="3" t="s">
        <v>2</v>
      </c>
      <c r="L14" s="50"/>
      <c r="M14" s="50"/>
      <c r="O14" s="50"/>
      <c r="T14" s="50"/>
      <c r="U14" s="50"/>
      <c r="V14" s="50"/>
      <c r="W14" s="50"/>
      <c r="X14" s="50"/>
      <c r="Y14" s="50"/>
      <c r="Z14" s="50"/>
    </row>
    <row r="15" spans="1:27" ht="12.75">
      <c r="A15" s="31">
        <v>1</v>
      </c>
      <c r="B15" s="51" t="s">
        <v>22</v>
      </c>
      <c r="C15" s="32">
        <v>16.1</v>
      </c>
      <c r="D15" s="32">
        <v>17.3</v>
      </c>
      <c r="E15" s="32">
        <v>0</v>
      </c>
      <c r="F15" s="32">
        <v>16.5</v>
      </c>
      <c r="G15" s="32">
        <v>0</v>
      </c>
      <c r="H15" s="32">
        <v>0</v>
      </c>
      <c r="I15" s="7">
        <f aca="true" t="shared" si="12" ref="I15:I23">SUM(C15:H15)</f>
        <v>49.900000000000006</v>
      </c>
      <c r="J15" s="33">
        <f aca="true" t="shared" si="13" ref="J15:J22">RANK(I15,$L$3:$L$96)</f>
        <v>11</v>
      </c>
      <c r="L15" s="50">
        <f aca="true" t="shared" si="14" ref="L15:L22">I15</f>
        <v>49.900000000000006</v>
      </c>
      <c r="O15" s="50"/>
      <c r="R15" s="49">
        <f aca="true" t="shared" si="15" ref="R15:R70">J15</f>
        <v>11</v>
      </c>
      <c r="S15" s="49" t="str">
        <f aca="true" t="shared" si="16" ref="S15:S70">B15</f>
        <v>Daniel Kaiser</v>
      </c>
      <c r="T15" s="50">
        <f aca="true" t="shared" si="17" ref="T15:T70">C15</f>
        <v>16.1</v>
      </c>
      <c r="U15" s="50">
        <f aca="true" t="shared" si="18" ref="U15:U70">D15</f>
        <v>17.3</v>
      </c>
      <c r="V15" s="50">
        <f aca="true" t="shared" si="19" ref="V15:V22">E15</f>
        <v>0</v>
      </c>
      <c r="W15" s="50">
        <f aca="true" t="shared" si="20" ref="W15:W22">F15</f>
        <v>16.5</v>
      </c>
      <c r="X15" s="50">
        <f aca="true" t="shared" si="21" ref="X15:X70">G15</f>
        <v>0</v>
      </c>
      <c r="Y15" s="50">
        <f aca="true" t="shared" si="22" ref="Y15:Y70">H15</f>
        <v>0</v>
      </c>
      <c r="Z15" s="50">
        <f aca="true" t="shared" si="23" ref="Z15:Z70">I15</f>
        <v>49.900000000000006</v>
      </c>
      <c r="AA15" s="49" t="str">
        <f>$A$13</f>
        <v>TV Laki</v>
      </c>
    </row>
    <row r="16" spans="1:27" ht="12" customHeight="1">
      <c r="A16" s="31">
        <v>2</v>
      </c>
      <c r="B16" s="51" t="s">
        <v>24</v>
      </c>
      <c r="C16" s="32">
        <v>14.55</v>
      </c>
      <c r="D16" s="32">
        <v>15.6</v>
      </c>
      <c r="E16" s="32">
        <v>16.6</v>
      </c>
      <c r="F16" s="32">
        <v>16.2</v>
      </c>
      <c r="G16" s="32">
        <v>16.5</v>
      </c>
      <c r="H16" s="32">
        <v>16.8</v>
      </c>
      <c r="I16" s="7">
        <f t="shared" si="12"/>
        <v>96.25</v>
      </c>
      <c r="J16" s="33">
        <f t="shared" si="13"/>
        <v>3</v>
      </c>
      <c r="L16" s="50">
        <f t="shared" si="14"/>
        <v>96.25</v>
      </c>
      <c r="M16" s="50"/>
      <c r="O16" s="50"/>
      <c r="R16" s="49">
        <f t="shared" si="15"/>
        <v>3</v>
      </c>
      <c r="S16" s="49" t="str">
        <f t="shared" si="16"/>
        <v>Titus Buttgereit</v>
      </c>
      <c r="T16" s="50">
        <f t="shared" si="17"/>
        <v>14.55</v>
      </c>
      <c r="U16" s="50">
        <f t="shared" si="18"/>
        <v>15.6</v>
      </c>
      <c r="V16" s="50">
        <f t="shared" si="19"/>
        <v>16.6</v>
      </c>
      <c r="W16" s="50">
        <f t="shared" si="20"/>
        <v>16.2</v>
      </c>
      <c r="X16" s="50">
        <f t="shared" si="21"/>
        <v>16.5</v>
      </c>
      <c r="Y16" s="50">
        <f t="shared" si="22"/>
        <v>16.8</v>
      </c>
      <c r="Z16" s="50">
        <f t="shared" si="23"/>
        <v>96.25</v>
      </c>
      <c r="AA16" s="49" t="str">
        <f aca="true" t="shared" si="24" ref="AA16:AA22">$A$13</f>
        <v>TV Laki</v>
      </c>
    </row>
    <row r="17" spans="1:27" ht="12.75">
      <c r="A17" s="31">
        <v>3</v>
      </c>
      <c r="B17" s="51" t="s">
        <v>23</v>
      </c>
      <c r="C17" s="32">
        <v>0</v>
      </c>
      <c r="D17" s="32">
        <v>15.5</v>
      </c>
      <c r="E17" s="32">
        <v>15.3</v>
      </c>
      <c r="F17" s="32">
        <v>0</v>
      </c>
      <c r="G17" s="32">
        <v>15.4</v>
      </c>
      <c r="H17" s="32">
        <v>16</v>
      </c>
      <c r="I17" s="7">
        <f t="shared" si="12"/>
        <v>62.2</v>
      </c>
      <c r="J17" s="33">
        <f t="shared" si="13"/>
        <v>8</v>
      </c>
      <c r="L17" s="50">
        <f t="shared" si="14"/>
        <v>62.2</v>
      </c>
      <c r="M17" s="50"/>
      <c r="O17" s="50"/>
      <c r="R17" s="49">
        <f t="shared" si="15"/>
        <v>8</v>
      </c>
      <c r="S17" s="49" t="str">
        <f t="shared" si="16"/>
        <v>Christian Thöne</v>
      </c>
      <c r="T17" s="50">
        <f t="shared" si="17"/>
        <v>0</v>
      </c>
      <c r="U17" s="50">
        <f t="shared" si="18"/>
        <v>15.5</v>
      </c>
      <c r="V17" s="50">
        <f t="shared" si="19"/>
        <v>15.3</v>
      </c>
      <c r="W17" s="50">
        <f t="shared" si="20"/>
        <v>0</v>
      </c>
      <c r="X17" s="50">
        <f t="shared" si="21"/>
        <v>15.4</v>
      </c>
      <c r="Y17" s="50">
        <f t="shared" si="22"/>
        <v>16</v>
      </c>
      <c r="Z17" s="50">
        <f t="shared" si="23"/>
        <v>62.2</v>
      </c>
      <c r="AA17" s="49" t="str">
        <f t="shared" si="24"/>
        <v>TV Laki</v>
      </c>
    </row>
    <row r="18" spans="1:27" ht="12.75">
      <c r="A18" s="31">
        <v>4</v>
      </c>
      <c r="B18" s="51" t="s">
        <v>28</v>
      </c>
      <c r="C18" s="32">
        <v>0</v>
      </c>
      <c r="D18" s="32">
        <v>0</v>
      </c>
      <c r="E18" s="32">
        <v>13.95</v>
      </c>
      <c r="F18" s="32">
        <v>0</v>
      </c>
      <c r="G18" s="32">
        <v>14.15</v>
      </c>
      <c r="H18" s="32">
        <v>14.45</v>
      </c>
      <c r="I18" s="7">
        <f t="shared" si="12"/>
        <v>42.55</v>
      </c>
      <c r="J18" s="33">
        <f t="shared" si="13"/>
        <v>13</v>
      </c>
      <c r="L18" s="50">
        <f t="shared" si="14"/>
        <v>42.55</v>
      </c>
      <c r="M18" s="50"/>
      <c r="O18" s="50"/>
      <c r="R18" s="49">
        <f t="shared" si="15"/>
        <v>13</v>
      </c>
      <c r="S18" s="49" t="str">
        <f t="shared" si="16"/>
        <v>Johannes Beckmann</v>
      </c>
      <c r="T18" s="50">
        <f t="shared" si="17"/>
        <v>0</v>
      </c>
      <c r="U18" s="50">
        <f t="shared" si="18"/>
        <v>0</v>
      </c>
      <c r="V18" s="50">
        <f t="shared" si="19"/>
        <v>13.95</v>
      </c>
      <c r="W18" s="50">
        <f t="shared" si="20"/>
        <v>0</v>
      </c>
      <c r="X18" s="50">
        <f t="shared" si="21"/>
        <v>14.15</v>
      </c>
      <c r="Y18" s="50">
        <f t="shared" si="22"/>
        <v>14.45</v>
      </c>
      <c r="Z18" s="50">
        <f t="shared" si="23"/>
        <v>42.55</v>
      </c>
      <c r="AA18" s="49" t="str">
        <f t="shared" si="24"/>
        <v>TV Laki</v>
      </c>
    </row>
    <row r="19" spans="1:27" ht="12.75">
      <c r="A19" s="31">
        <v>5</v>
      </c>
      <c r="B19" s="51" t="s">
        <v>43</v>
      </c>
      <c r="C19" s="32">
        <v>13.8</v>
      </c>
      <c r="D19" s="32">
        <v>0</v>
      </c>
      <c r="E19" s="32">
        <v>13</v>
      </c>
      <c r="F19" s="32">
        <v>15.05</v>
      </c>
      <c r="G19" s="32">
        <v>0</v>
      </c>
      <c r="H19" s="32">
        <v>13.55</v>
      </c>
      <c r="I19" s="7">
        <f t="shared" si="12"/>
        <v>55.400000000000006</v>
      </c>
      <c r="J19" s="33">
        <f t="shared" si="13"/>
        <v>10</v>
      </c>
      <c r="L19" s="50">
        <f t="shared" si="14"/>
        <v>55.400000000000006</v>
      </c>
      <c r="M19" s="50"/>
      <c r="O19" s="50"/>
      <c r="R19" s="49">
        <f t="shared" si="15"/>
        <v>10</v>
      </c>
      <c r="S19" s="49" t="str">
        <f t="shared" si="16"/>
        <v>Finn Büdenbender</v>
      </c>
      <c r="T19" s="50">
        <f t="shared" si="17"/>
        <v>13.8</v>
      </c>
      <c r="U19" s="50">
        <f t="shared" si="18"/>
        <v>0</v>
      </c>
      <c r="V19" s="50">
        <f t="shared" si="19"/>
        <v>13</v>
      </c>
      <c r="W19" s="50">
        <f t="shared" si="20"/>
        <v>15.05</v>
      </c>
      <c r="X19" s="50">
        <f t="shared" si="21"/>
        <v>0</v>
      </c>
      <c r="Y19" s="50">
        <f t="shared" si="22"/>
        <v>13.55</v>
      </c>
      <c r="Z19" s="50">
        <f t="shared" si="23"/>
        <v>55.400000000000006</v>
      </c>
      <c r="AA19" s="49" t="str">
        <f t="shared" si="24"/>
        <v>TV Laki</v>
      </c>
    </row>
    <row r="20" spans="1:27" ht="12.75">
      <c r="A20" s="31">
        <v>6</v>
      </c>
      <c r="B20" s="51" t="s">
        <v>39</v>
      </c>
      <c r="C20" s="32">
        <v>16.95</v>
      </c>
      <c r="D20" s="32">
        <v>16.35</v>
      </c>
      <c r="E20" s="32">
        <v>0</v>
      </c>
      <c r="F20" s="32">
        <v>17.3</v>
      </c>
      <c r="G20" s="32">
        <v>16.4</v>
      </c>
      <c r="H20" s="32">
        <v>0</v>
      </c>
      <c r="I20" s="7">
        <f t="shared" si="12"/>
        <v>67</v>
      </c>
      <c r="J20" s="33">
        <f t="shared" si="13"/>
        <v>7</v>
      </c>
      <c r="L20" s="50">
        <f t="shared" si="14"/>
        <v>67</v>
      </c>
      <c r="M20" s="50"/>
      <c r="O20" s="50"/>
      <c r="R20" s="49">
        <f t="shared" si="15"/>
        <v>7</v>
      </c>
      <c r="S20" s="49" t="str">
        <f t="shared" si="16"/>
        <v>Bastian Krämer</v>
      </c>
      <c r="T20" s="50">
        <f t="shared" si="17"/>
        <v>16.95</v>
      </c>
      <c r="U20" s="50">
        <f t="shared" si="18"/>
        <v>16.35</v>
      </c>
      <c r="V20" s="50">
        <f t="shared" si="19"/>
        <v>0</v>
      </c>
      <c r="W20" s="50">
        <f t="shared" si="20"/>
        <v>17.3</v>
      </c>
      <c r="X20" s="50">
        <f t="shared" si="21"/>
        <v>16.4</v>
      </c>
      <c r="Y20" s="50">
        <f t="shared" si="22"/>
        <v>0</v>
      </c>
      <c r="Z20" s="50">
        <f t="shared" si="23"/>
        <v>67</v>
      </c>
      <c r="AA20" s="49" t="str">
        <f t="shared" si="24"/>
        <v>TV Laki</v>
      </c>
    </row>
    <row r="21" spans="1:27" ht="12.75">
      <c r="A21" s="31">
        <v>7</v>
      </c>
      <c r="B21" s="4"/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7">
        <f t="shared" si="12"/>
        <v>0</v>
      </c>
      <c r="J21" s="33">
        <f t="shared" si="13"/>
        <v>14</v>
      </c>
      <c r="L21" s="50">
        <f t="shared" si="14"/>
        <v>0</v>
      </c>
      <c r="M21" s="50"/>
      <c r="O21" s="50"/>
      <c r="R21" s="49">
        <f t="shared" si="15"/>
        <v>14</v>
      </c>
      <c r="S21" s="49">
        <f t="shared" si="16"/>
        <v>0</v>
      </c>
      <c r="T21" s="50">
        <f t="shared" si="17"/>
        <v>0</v>
      </c>
      <c r="U21" s="50">
        <f t="shared" si="18"/>
        <v>0</v>
      </c>
      <c r="V21" s="50">
        <f t="shared" si="19"/>
        <v>0</v>
      </c>
      <c r="W21" s="50">
        <f t="shared" si="20"/>
        <v>0</v>
      </c>
      <c r="X21" s="50">
        <f t="shared" si="21"/>
        <v>0</v>
      </c>
      <c r="Y21" s="50">
        <f t="shared" si="22"/>
        <v>0</v>
      </c>
      <c r="Z21" s="50">
        <f t="shared" si="23"/>
        <v>0</v>
      </c>
      <c r="AA21" s="49" t="str">
        <f t="shared" si="24"/>
        <v>TV Laki</v>
      </c>
    </row>
    <row r="22" spans="1:27" ht="12.75">
      <c r="A22" s="31">
        <v>8</v>
      </c>
      <c r="B22" s="4"/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7">
        <f t="shared" si="12"/>
        <v>0</v>
      </c>
      <c r="J22" s="33">
        <f t="shared" si="13"/>
        <v>14</v>
      </c>
      <c r="L22" s="50">
        <f t="shared" si="14"/>
        <v>0</v>
      </c>
      <c r="M22" s="50"/>
      <c r="O22" s="50"/>
      <c r="R22" s="49">
        <f t="shared" si="15"/>
        <v>14</v>
      </c>
      <c r="S22" s="49">
        <f t="shared" si="16"/>
        <v>0</v>
      </c>
      <c r="T22" s="50">
        <f t="shared" si="17"/>
        <v>0</v>
      </c>
      <c r="U22" s="50">
        <f t="shared" si="18"/>
        <v>0</v>
      </c>
      <c r="V22" s="50">
        <f t="shared" si="19"/>
        <v>0</v>
      </c>
      <c r="W22" s="50">
        <f t="shared" si="20"/>
        <v>0</v>
      </c>
      <c r="X22" s="50">
        <f t="shared" si="21"/>
        <v>0</v>
      </c>
      <c r="Y22" s="50">
        <f t="shared" si="22"/>
        <v>0</v>
      </c>
      <c r="Z22" s="50">
        <f t="shared" si="23"/>
        <v>0</v>
      </c>
      <c r="AA22" s="49" t="str">
        <f t="shared" si="24"/>
        <v>TV Laki</v>
      </c>
    </row>
    <row r="23" spans="1:26" ht="12.75">
      <c r="A23" s="34"/>
      <c r="B23" s="5" t="s">
        <v>3</v>
      </c>
      <c r="C23" s="35">
        <f aca="true" t="shared" si="25" ref="C23:H23">SUM(LARGE(C15:C22,1),LARGE(C15:C22,2),LARGE(C15:C22,3))</f>
        <v>47.599999999999994</v>
      </c>
      <c r="D23" s="35">
        <f t="shared" si="25"/>
        <v>49.25000000000001</v>
      </c>
      <c r="E23" s="35">
        <f t="shared" si="25"/>
        <v>45.85</v>
      </c>
      <c r="F23" s="35">
        <f t="shared" si="25"/>
        <v>50</v>
      </c>
      <c r="G23" s="35">
        <f t="shared" si="25"/>
        <v>48.3</v>
      </c>
      <c r="H23" s="35">
        <f t="shared" si="25"/>
        <v>47.25</v>
      </c>
      <c r="I23" s="7">
        <f t="shared" si="12"/>
        <v>288.25</v>
      </c>
      <c r="J23" s="6">
        <f>RANK(M23,M11:M96)</f>
        <v>2</v>
      </c>
      <c r="L23" s="50"/>
      <c r="M23" s="50">
        <f>I23</f>
        <v>288.25</v>
      </c>
      <c r="O23" s="50"/>
      <c r="T23" s="50"/>
      <c r="U23" s="50"/>
      <c r="V23" s="50"/>
      <c r="W23" s="50"/>
      <c r="X23" s="50"/>
      <c r="Y23" s="50"/>
      <c r="Z23" s="50"/>
    </row>
    <row r="24" spans="12:26" ht="12.75">
      <c r="L24" s="50"/>
      <c r="M24" s="50"/>
      <c r="O24" s="50"/>
      <c r="T24" s="50"/>
      <c r="U24" s="50"/>
      <c r="V24" s="50"/>
      <c r="W24" s="50"/>
      <c r="X24" s="50"/>
      <c r="Y24" s="50"/>
      <c r="Z24" s="50"/>
    </row>
    <row r="25" spans="1:26" ht="12.75">
      <c r="A25" s="54" t="s">
        <v>15</v>
      </c>
      <c r="B25" s="54"/>
      <c r="C25" s="29"/>
      <c r="D25" s="29"/>
      <c r="E25" s="29"/>
      <c r="F25" s="29"/>
      <c r="G25" s="29"/>
      <c r="H25" s="29"/>
      <c r="I25" s="29"/>
      <c r="J25" s="37"/>
      <c r="L25" s="50"/>
      <c r="M25" s="50"/>
      <c r="N25" s="49">
        <f>J35</f>
        <v>1</v>
      </c>
      <c r="O25" s="50">
        <f>I35</f>
        <v>291.95</v>
      </c>
      <c r="P25" s="49" t="str">
        <f>A25</f>
        <v>TV Kreuztal</v>
      </c>
      <c r="T25" s="50"/>
      <c r="U25" s="50"/>
      <c r="V25" s="50"/>
      <c r="W25" s="50"/>
      <c r="X25" s="50"/>
      <c r="Y25" s="50"/>
      <c r="Z25" s="50"/>
    </row>
    <row r="26" spans="1:26" ht="12.75">
      <c r="A26" s="31"/>
      <c r="B26" s="31"/>
      <c r="C26" s="2" t="s">
        <v>9</v>
      </c>
      <c r="D26" s="2" t="s">
        <v>10</v>
      </c>
      <c r="E26" s="2" t="s">
        <v>11</v>
      </c>
      <c r="F26" s="2" t="s">
        <v>0</v>
      </c>
      <c r="G26" s="2" t="s">
        <v>8</v>
      </c>
      <c r="H26" s="2" t="s">
        <v>12</v>
      </c>
      <c r="I26" s="2" t="s">
        <v>1</v>
      </c>
      <c r="J26" s="3" t="s">
        <v>2</v>
      </c>
      <c r="L26" s="50"/>
      <c r="M26" s="50"/>
      <c r="O26" s="50"/>
      <c r="T26" s="50"/>
      <c r="U26" s="50"/>
      <c r="V26" s="50"/>
      <c r="W26" s="50"/>
      <c r="X26" s="50"/>
      <c r="Y26" s="50"/>
      <c r="Z26" s="50"/>
    </row>
    <row r="27" spans="1:27" ht="12.75">
      <c r="A27" s="31">
        <v>1</v>
      </c>
      <c r="B27" s="51" t="s">
        <v>18</v>
      </c>
      <c r="C27" s="32">
        <v>0</v>
      </c>
      <c r="D27" s="32">
        <v>0</v>
      </c>
      <c r="E27" s="32">
        <v>13.9</v>
      </c>
      <c r="F27" s="32">
        <v>15.65</v>
      </c>
      <c r="G27" s="32">
        <v>14.95</v>
      </c>
      <c r="H27" s="32">
        <v>15.6</v>
      </c>
      <c r="I27" s="7">
        <f aca="true" t="shared" si="26" ref="I27:I35">SUM(C27:H27)</f>
        <v>60.1</v>
      </c>
      <c r="J27" s="33">
        <f aca="true" t="shared" si="27" ref="J27:J34">RANK(I27,$L$3:$L$96)</f>
        <v>9</v>
      </c>
      <c r="L27" s="50">
        <f aca="true" t="shared" si="28" ref="L27:L34">I27</f>
        <v>60.1</v>
      </c>
      <c r="M27" s="50"/>
      <c r="O27" s="50"/>
      <c r="R27" s="49">
        <f t="shared" si="15"/>
        <v>9</v>
      </c>
      <c r="S27" s="49" t="str">
        <f t="shared" si="16"/>
        <v>Till Marburger</v>
      </c>
      <c r="T27" s="50">
        <f t="shared" si="17"/>
        <v>0</v>
      </c>
      <c r="U27" s="50">
        <f t="shared" si="18"/>
        <v>0</v>
      </c>
      <c r="V27" s="50">
        <f aca="true" t="shared" si="29" ref="V27:V34">E27</f>
        <v>13.9</v>
      </c>
      <c r="W27" s="50">
        <f aca="true" t="shared" si="30" ref="W27:W34">F27</f>
        <v>15.65</v>
      </c>
      <c r="X27" s="50">
        <f t="shared" si="21"/>
        <v>14.95</v>
      </c>
      <c r="Y27" s="50">
        <f t="shared" si="22"/>
        <v>15.6</v>
      </c>
      <c r="Z27" s="50">
        <f t="shared" si="23"/>
        <v>60.1</v>
      </c>
      <c r="AA27" s="49" t="str">
        <f>$A$25</f>
        <v>TV Kreuztal</v>
      </c>
    </row>
    <row r="28" spans="1:27" ht="12.75">
      <c r="A28" s="31">
        <v>2</v>
      </c>
      <c r="B28" s="51" t="s">
        <v>29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7">
        <f t="shared" si="26"/>
        <v>0</v>
      </c>
      <c r="J28" s="33">
        <f t="shared" si="27"/>
        <v>14</v>
      </c>
      <c r="L28" s="50">
        <f t="shared" si="28"/>
        <v>0</v>
      </c>
      <c r="O28" s="50"/>
      <c r="R28" s="49">
        <f t="shared" si="15"/>
        <v>14</v>
      </c>
      <c r="S28" s="49" t="str">
        <f t="shared" si="16"/>
        <v>Finn Hofrichter</v>
      </c>
      <c r="T28" s="50">
        <f t="shared" si="17"/>
        <v>0</v>
      </c>
      <c r="U28" s="50">
        <f t="shared" si="18"/>
        <v>0</v>
      </c>
      <c r="V28" s="50">
        <f t="shared" si="29"/>
        <v>0</v>
      </c>
      <c r="W28" s="50">
        <f t="shared" si="30"/>
        <v>0</v>
      </c>
      <c r="X28" s="50">
        <f t="shared" si="21"/>
        <v>0</v>
      </c>
      <c r="Y28" s="50">
        <f t="shared" si="22"/>
        <v>0</v>
      </c>
      <c r="Z28" s="50">
        <f t="shared" si="23"/>
        <v>0</v>
      </c>
      <c r="AA28" s="49" t="str">
        <f aca="true" t="shared" si="31" ref="AA28:AA34">$A$25</f>
        <v>TV Kreuztal</v>
      </c>
    </row>
    <row r="29" spans="1:27" ht="12" customHeight="1">
      <c r="A29" s="31">
        <v>3</v>
      </c>
      <c r="B29" s="51" t="s">
        <v>30</v>
      </c>
      <c r="C29" s="32">
        <v>14.1</v>
      </c>
      <c r="D29" s="32">
        <v>15.4</v>
      </c>
      <c r="E29" s="32">
        <v>13.5</v>
      </c>
      <c r="F29" s="32">
        <v>0</v>
      </c>
      <c r="G29" s="32">
        <v>0</v>
      </c>
      <c r="H29" s="32">
        <v>0</v>
      </c>
      <c r="I29" s="7">
        <f t="shared" si="26"/>
        <v>43</v>
      </c>
      <c r="J29" s="33">
        <f t="shared" si="27"/>
        <v>12</v>
      </c>
      <c r="L29" s="50">
        <f t="shared" si="28"/>
        <v>43</v>
      </c>
      <c r="M29" s="50"/>
      <c r="O29" s="50"/>
      <c r="R29" s="49">
        <f t="shared" si="15"/>
        <v>12</v>
      </c>
      <c r="S29" s="49" t="str">
        <f t="shared" si="16"/>
        <v>Jan-Niklas Heinz</v>
      </c>
      <c r="T29" s="50">
        <f t="shared" si="17"/>
        <v>14.1</v>
      </c>
      <c r="U29" s="50">
        <f t="shared" si="18"/>
        <v>15.4</v>
      </c>
      <c r="V29" s="50">
        <f t="shared" si="29"/>
        <v>13.5</v>
      </c>
      <c r="W29" s="50">
        <f t="shared" si="30"/>
        <v>0</v>
      </c>
      <c r="X29" s="50">
        <f t="shared" si="21"/>
        <v>0</v>
      </c>
      <c r="Y29" s="50">
        <f t="shared" si="22"/>
        <v>0</v>
      </c>
      <c r="Z29" s="50">
        <f t="shared" si="23"/>
        <v>43</v>
      </c>
      <c r="AA29" s="49" t="str">
        <f t="shared" si="31"/>
        <v>TV Kreuztal</v>
      </c>
    </row>
    <row r="30" spans="1:27" ht="12.75">
      <c r="A30" s="31">
        <v>4</v>
      </c>
      <c r="B30" s="51" t="s">
        <v>19</v>
      </c>
      <c r="C30" s="32">
        <v>13.8</v>
      </c>
      <c r="D30" s="32">
        <v>14.8</v>
      </c>
      <c r="E30" s="32">
        <v>0</v>
      </c>
      <c r="F30" s="32">
        <v>17.2</v>
      </c>
      <c r="G30" s="32">
        <v>15.3</v>
      </c>
      <c r="H30" s="32">
        <v>15.05</v>
      </c>
      <c r="I30" s="7">
        <f t="shared" si="26"/>
        <v>76.14999999999999</v>
      </c>
      <c r="J30" s="33">
        <f t="shared" si="27"/>
        <v>6</v>
      </c>
      <c r="L30" s="50">
        <f t="shared" si="28"/>
        <v>76.14999999999999</v>
      </c>
      <c r="M30" s="50"/>
      <c r="O30" s="50"/>
      <c r="R30" s="49">
        <f t="shared" si="15"/>
        <v>6</v>
      </c>
      <c r="S30" s="49" t="str">
        <f t="shared" si="16"/>
        <v>Michael Nothacker</v>
      </c>
      <c r="T30" s="50">
        <f t="shared" si="17"/>
        <v>13.8</v>
      </c>
      <c r="U30" s="50">
        <f t="shared" si="18"/>
        <v>14.8</v>
      </c>
      <c r="V30" s="50">
        <f t="shared" si="29"/>
        <v>0</v>
      </c>
      <c r="W30" s="50">
        <f t="shared" si="30"/>
        <v>17.2</v>
      </c>
      <c r="X30" s="50">
        <f t="shared" si="21"/>
        <v>15.3</v>
      </c>
      <c r="Y30" s="50">
        <f t="shared" si="22"/>
        <v>15.05</v>
      </c>
      <c r="Z30" s="50">
        <f t="shared" si="23"/>
        <v>76.14999999999999</v>
      </c>
      <c r="AA30" s="49" t="str">
        <f t="shared" si="31"/>
        <v>TV Kreuztal</v>
      </c>
    </row>
    <row r="31" spans="1:27" ht="12.75">
      <c r="A31" s="31">
        <v>5</v>
      </c>
      <c r="B31" s="4" t="s">
        <v>21</v>
      </c>
      <c r="C31" s="32">
        <v>18</v>
      </c>
      <c r="D31" s="32">
        <v>16.6</v>
      </c>
      <c r="E31" s="32">
        <v>16.85</v>
      </c>
      <c r="F31" s="32">
        <v>17.3</v>
      </c>
      <c r="G31" s="32">
        <v>18</v>
      </c>
      <c r="H31" s="32">
        <v>14.3</v>
      </c>
      <c r="I31" s="7">
        <f t="shared" si="26"/>
        <v>101.05</v>
      </c>
      <c r="J31" s="33">
        <f t="shared" si="27"/>
        <v>1</v>
      </c>
      <c r="K31" s="49">
        <v>0.05</v>
      </c>
      <c r="L31" s="50">
        <f t="shared" si="28"/>
        <v>101.05</v>
      </c>
      <c r="M31" s="50"/>
      <c r="O31" s="50"/>
      <c r="R31" s="49">
        <f t="shared" si="15"/>
        <v>1</v>
      </c>
      <c r="S31" s="49" t="str">
        <f t="shared" si="16"/>
        <v>Lukas Völkel</v>
      </c>
      <c r="T31" s="50">
        <f t="shared" si="17"/>
        <v>18</v>
      </c>
      <c r="U31" s="50">
        <f t="shared" si="18"/>
        <v>16.6</v>
      </c>
      <c r="V31" s="50">
        <f t="shared" si="29"/>
        <v>16.85</v>
      </c>
      <c r="W31" s="50">
        <f t="shared" si="30"/>
        <v>17.3</v>
      </c>
      <c r="X31" s="50">
        <f t="shared" si="21"/>
        <v>18</v>
      </c>
      <c r="Y31" s="50">
        <f t="shared" si="22"/>
        <v>14.3</v>
      </c>
      <c r="Z31" s="50">
        <f t="shared" si="23"/>
        <v>101.05</v>
      </c>
      <c r="AA31" s="49" t="str">
        <f t="shared" si="31"/>
        <v>TV Kreuztal</v>
      </c>
    </row>
    <row r="32" spans="1:27" ht="12.75">
      <c r="A32" s="31">
        <v>6</v>
      </c>
      <c r="B32" s="4" t="s">
        <v>20</v>
      </c>
      <c r="C32" s="32">
        <v>15.8</v>
      </c>
      <c r="D32" s="32">
        <v>14.8</v>
      </c>
      <c r="E32" s="32">
        <v>15.8</v>
      </c>
      <c r="F32" s="32">
        <v>18</v>
      </c>
      <c r="G32" s="32">
        <v>17.4</v>
      </c>
      <c r="H32" s="32">
        <v>16.85</v>
      </c>
      <c r="I32" s="7">
        <f t="shared" si="26"/>
        <v>98.65</v>
      </c>
      <c r="J32" s="33">
        <f t="shared" si="27"/>
        <v>2</v>
      </c>
      <c r="L32" s="50">
        <f t="shared" si="28"/>
        <v>98.65</v>
      </c>
      <c r="M32" s="50"/>
      <c r="O32" s="50"/>
      <c r="R32" s="49">
        <f t="shared" si="15"/>
        <v>2</v>
      </c>
      <c r="S32" s="49" t="str">
        <f t="shared" si="16"/>
        <v>Ricardo Rosenkranz</v>
      </c>
      <c r="T32" s="50">
        <f t="shared" si="17"/>
        <v>15.8</v>
      </c>
      <c r="U32" s="50">
        <f t="shared" si="18"/>
        <v>14.8</v>
      </c>
      <c r="V32" s="50">
        <f t="shared" si="29"/>
        <v>15.8</v>
      </c>
      <c r="W32" s="50">
        <f t="shared" si="30"/>
        <v>18</v>
      </c>
      <c r="X32" s="50">
        <f t="shared" si="21"/>
        <v>17.4</v>
      </c>
      <c r="Y32" s="50">
        <f t="shared" si="22"/>
        <v>16.85</v>
      </c>
      <c r="Z32" s="50">
        <f t="shared" si="23"/>
        <v>98.65</v>
      </c>
      <c r="AA32" s="49" t="str">
        <f t="shared" si="31"/>
        <v>TV Kreuztal</v>
      </c>
    </row>
    <row r="33" spans="1:27" ht="12.75">
      <c r="A33" s="31">
        <v>7</v>
      </c>
      <c r="B33" s="4"/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7">
        <f t="shared" si="26"/>
        <v>0</v>
      </c>
      <c r="J33" s="33">
        <f t="shared" si="27"/>
        <v>14</v>
      </c>
      <c r="L33" s="50">
        <f t="shared" si="28"/>
        <v>0</v>
      </c>
      <c r="M33" s="50"/>
      <c r="O33" s="50"/>
      <c r="R33" s="49">
        <f t="shared" si="15"/>
        <v>14</v>
      </c>
      <c r="S33" s="49">
        <f t="shared" si="16"/>
        <v>0</v>
      </c>
      <c r="T33" s="50">
        <f t="shared" si="17"/>
        <v>0</v>
      </c>
      <c r="U33" s="50">
        <f t="shared" si="18"/>
        <v>0</v>
      </c>
      <c r="V33" s="50">
        <f t="shared" si="29"/>
        <v>0</v>
      </c>
      <c r="W33" s="50">
        <f t="shared" si="30"/>
        <v>0</v>
      </c>
      <c r="X33" s="50">
        <f t="shared" si="21"/>
        <v>0</v>
      </c>
      <c r="Y33" s="50">
        <f t="shared" si="22"/>
        <v>0</v>
      </c>
      <c r="Z33" s="50">
        <f t="shared" si="23"/>
        <v>0</v>
      </c>
      <c r="AA33" s="49" t="str">
        <f t="shared" si="31"/>
        <v>TV Kreuztal</v>
      </c>
    </row>
    <row r="34" spans="1:27" ht="12.75">
      <c r="A34" s="31">
        <v>8</v>
      </c>
      <c r="B34" s="4"/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7">
        <f t="shared" si="26"/>
        <v>0</v>
      </c>
      <c r="J34" s="33">
        <f t="shared" si="27"/>
        <v>14</v>
      </c>
      <c r="L34" s="50">
        <f t="shared" si="28"/>
        <v>0</v>
      </c>
      <c r="M34" s="50"/>
      <c r="O34" s="50"/>
      <c r="R34" s="49">
        <f t="shared" si="15"/>
        <v>14</v>
      </c>
      <c r="S34" s="49">
        <f t="shared" si="16"/>
        <v>0</v>
      </c>
      <c r="T34" s="50">
        <f t="shared" si="17"/>
        <v>0</v>
      </c>
      <c r="U34" s="50">
        <f t="shared" si="18"/>
        <v>0</v>
      </c>
      <c r="V34" s="50">
        <f t="shared" si="29"/>
        <v>0</v>
      </c>
      <c r="W34" s="50">
        <f t="shared" si="30"/>
        <v>0</v>
      </c>
      <c r="X34" s="50">
        <f t="shared" si="21"/>
        <v>0</v>
      </c>
      <c r="Y34" s="50">
        <f t="shared" si="22"/>
        <v>0</v>
      </c>
      <c r="Z34" s="50">
        <f t="shared" si="23"/>
        <v>0</v>
      </c>
      <c r="AA34" s="49" t="str">
        <f t="shared" si="31"/>
        <v>TV Kreuztal</v>
      </c>
    </row>
    <row r="35" spans="1:26" ht="12.75">
      <c r="A35" s="34"/>
      <c r="B35" s="5" t="s">
        <v>3</v>
      </c>
      <c r="C35" s="35">
        <f aca="true" t="shared" si="32" ref="C35:H35">SUM(LARGE(C27:C34,1),LARGE(C27:C34,2),LARGE(C27:C34,3))</f>
        <v>47.9</v>
      </c>
      <c r="D35" s="35">
        <f t="shared" si="32"/>
        <v>46.8</v>
      </c>
      <c r="E35" s="35">
        <f t="shared" si="32"/>
        <v>46.550000000000004</v>
      </c>
      <c r="F35" s="35">
        <f t="shared" si="32"/>
        <v>52.5</v>
      </c>
      <c r="G35" s="35">
        <f t="shared" si="32"/>
        <v>50.7</v>
      </c>
      <c r="H35" s="35">
        <f t="shared" si="32"/>
        <v>47.5</v>
      </c>
      <c r="I35" s="7">
        <f t="shared" si="26"/>
        <v>291.95</v>
      </c>
      <c r="J35" s="6">
        <f>RANK(M35,M11:M96)</f>
        <v>1</v>
      </c>
      <c r="L35" s="50"/>
      <c r="M35" s="50">
        <f>I35</f>
        <v>291.95</v>
      </c>
      <c r="O35" s="50"/>
      <c r="T35" s="50"/>
      <c r="U35" s="50"/>
      <c r="V35" s="50"/>
      <c r="W35" s="50"/>
      <c r="X35" s="50"/>
      <c r="Y35" s="50"/>
      <c r="Z35" s="50"/>
    </row>
    <row r="36" spans="12:26" ht="12.75">
      <c r="L36" s="50"/>
      <c r="M36" s="50"/>
      <c r="O36" s="50"/>
      <c r="T36" s="50"/>
      <c r="U36" s="50"/>
      <c r="V36" s="50"/>
      <c r="W36" s="50"/>
      <c r="X36" s="50"/>
      <c r="Y36" s="50"/>
      <c r="Z36" s="50"/>
    </row>
    <row r="37" spans="1:26" ht="12.75">
      <c r="A37" s="54"/>
      <c r="B37" s="54"/>
      <c r="C37" s="29"/>
      <c r="D37" s="29"/>
      <c r="E37" s="29"/>
      <c r="F37" s="29"/>
      <c r="G37" s="29"/>
      <c r="H37" s="29"/>
      <c r="I37" s="29"/>
      <c r="J37" s="37"/>
      <c r="L37" s="50"/>
      <c r="M37" s="50"/>
      <c r="N37" s="49">
        <f>J47</f>
        <v>4</v>
      </c>
      <c r="O37" s="50">
        <f>I47</f>
        <v>0</v>
      </c>
      <c r="P37" s="49">
        <f>A37</f>
        <v>0</v>
      </c>
      <c r="T37" s="50"/>
      <c r="U37" s="50"/>
      <c r="V37" s="50"/>
      <c r="W37" s="50"/>
      <c r="X37" s="50"/>
      <c r="Y37" s="50"/>
      <c r="Z37" s="50"/>
    </row>
    <row r="38" spans="1:26" ht="12.75">
      <c r="A38" s="31"/>
      <c r="B38" s="31"/>
      <c r="C38" s="2" t="s">
        <v>9</v>
      </c>
      <c r="D38" s="2" t="s">
        <v>10</v>
      </c>
      <c r="E38" s="2" t="s">
        <v>11</v>
      </c>
      <c r="F38" s="2" t="s">
        <v>0</v>
      </c>
      <c r="G38" s="2" t="s">
        <v>8</v>
      </c>
      <c r="H38" s="2" t="s">
        <v>12</v>
      </c>
      <c r="I38" s="2" t="s">
        <v>1</v>
      </c>
      <c r="J38" s="3" t="s">
        <v>2</v>
      </c>
      <c r="L38" s="50"/>
      <c r="M38" s="50"/>
      <c r="O38" s="50"/>
      <c r="T38" s="50"/>
      <c r="U38" s="50"/>
      <c r="V38" s="50"/>
      <c r="W38" s="50"/>
      <c r="X38" s="50"/>
      <c r="Y38" s="50"/>
      <c r="Z38" s="50"/>
    </row>
    <row r="39" spans="1:27" ht="12.75">
      <c r="A39" s="31">
        <v>1</v>
      </c>
      <c r="B39" s="4"/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7">
        <f aca="true" t="shared" si="33" ref="I39:I47">SUM(C39:H39)</f>
        <v>0</v>
      </c>
      <c r="J39" s="33">
        <f aca="true" t="shared" si="34" ref="J39:J46">RANK(I39,$L$3:$L$96)</f>
        <v>14</v>
      </c>
      <c r="L39" s="50">
        <f aca="true" t="shared" si="35" ref="L39:L46">I39</f>
        <v>0</v>
      </c>
      <c r="M39" s="50"/>
      <c r="O39" s="50"/>
      <c r="R39" s="49">
        <f t="shared" si="15"/>
        <v>14</v>
      </c>
      <c r="S39" s="49">
        <f t="shared" si="16"/>
        <v>0</v>
      </c>
      <c r="T39" s="50">
        <f t="shared" si="17"/>
        <v>0</v>
      </c>
      <c r="U39" s="50">
        <f t="shared" si="18"/>
        <v>0</v>
      </c>
      <c r="V39" s="50">
        <f aca="true" t="shared" si="36" ref="V39:V46">E39</f>
        <v>0</v>
      </c>
      <c r="W39" s="50">
        <f aca="true" t="shared" si="37" ref="W39:W46">F39</f>
        <v>0</v>
      </c>
      <c r="X39" s="50">
        <f t="shared" si="21"/>
        <v>0</v>
      </c>
      <c r="Y39" s="50">
        <f t="shared" si="22"/>
        <v>0</v>
      </c>
      <c r="Z39" s="50">
        <f t="shared" si="23"/>
        <v>0</v>
      </c>
      <c r="AA39" s="49">
        <f>A$37</f>
        <v>0</v>
      </c>
    </row>
    <row r="40" spans="1:27" ht="12.75">
      <c r="A40" s="31">
        <v>2</v>
      </c>
      <c r="B40" s="4"/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7">
        <f t="shared" si="33"/>
        <v>0</v>
      </c>
      <c r="J40" s="33">
        <f t="shared" si="34"/>
        <v>14</v>
      </c>
      <c r="L40" s="50">
        <f t="shared" si="35"/>
        <v>0</v>
      </c>
      <c r="M40" s="50"/>
      <c r="O40" s="50"/>
      <c r="R40" s="49">
        <f t="shared" si="15"/>
        <v>14</v>
      </c>
      <c r="S40" s="49">
        <f t="shared" si="16"/>
        <v>0</v>
      </c>
      <c r="T40" s="50">
        <f t="shared" si="17"/>
        <v>0</v>
      </c>
      <c r="U40" s="50">
        <f t="shared" si="18"/>
        <v>0</v>
      </c>
      <c r="V40" s="50">
        <f t="shared" si="36"/>
        <v>0</v>
      </c>
      <c r="W40" s="50">
        <f t="shared" si="37"/>
        <v>0</v>
      </c>
      <c r="X40" s="50">
        <f t="shared" si="21"/>
        <v>0</v>
      </c>
      <c r="Y40" s="50">
        <f t="shared" si="22"/>
        <v>0</v>
      </c>
      <c r="Z40" s="50">
        <f t="shared" si="23"/>
        <v>0</v>
      </c>
      <c r="AA40" s="49">
        <f aca="true" t="shared" si="38" ref="AA40:AA46">A$37</f>
        <v>0</v>
      </c>
    </row>
    <row r="41" spans="1:27" ht="12.75">
      <c r="A41" s="31">
        <v>3</v>
      </c>
      <c r="B41" s="4"/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7">
        <f t="shared" si="33"/>
        <v>0</v>
      </c>
      <c r="J41" s="33">
        <f t="shared" si="34"/>
        <v>14</v>
      </c>
      <c r="L41" s="50">
        <f t="shared" si="35"/>
        <v>0</v>
      </c>
      <c r="O41" s="50"/>
      <c r="R41" s="49">
        <f t="shared" si="15"/>
        <v>14</v>
      </c>
      <c r="S41" s="49">
        <f t="shared" si="16"/>
        <v>0</v>
      </c>
      <c r="T41" s="50">
        <f t="shared" si="17"/>
        <v>0</v>
      </c>
      <c r="U41" s="50">
        <f t="shared" si="18"/>
        <v>0</v>
      </c>
      <c r="V41" s="50">
        <f t="shared" si="36"/>
        <v>0</v>
      </c>
      <c r="W41" s="50">
        <f t="shared" si="37"/>
        <v>0</v>
      </c>
      <c r="X41" s="50">
        <f t="shared" si="21"/>
        <v>0</v>
      </c>
      <c r="Y41" s="50">
        <f t="shared" si="22"/>
        <v>0</v>
      </c>
      <c r="Z41" s="50">
        <f t="shared" si="23"/>
        <v>0</v>
      </c>
      <c r="AA41" s="49">
        <f t="shared" si="38"/>
        <v>0</v>
      </c>
    </row>
    <row r="42" spans="1:27" ht="12" customHeight="1">
      <c r="A42" s="31">
        <v>4</v>
      </c>
      <c r="B42" s="4"/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7">
        <f t="shared" si="33"/>
        <v>0</v>
      </c>
      <c r="J42" s="33">
        <f t="shared" si="34"/>
        <v>14</v>
      </c>
      <c r="L42" s="50">
        <f t="shared" si="35"/>
        <v>0</v>
      </c>
      <c r="M42" s="50"/>
      <c r="O42" s="50"/>
      <c r="R42" s="49">
        <f t="shared" si="15"/>
        <v>14</v>
      </c>
      <c r="S42" s="49">
        <f t="shared" si="16"/>
        <v>0</v>
      </c>
      <c r="T42" s="50">
        <f t="shared" si="17"/>
        <v>0</v>
      </c>
      <c r="U42" s="50">
        <f t="shared" si="18"/>
        <v>0</v>
      </c>
      <c r="V42" s="50">
        <f t="shared" si="36"/>
        <v>0</v>
      </c>
      <c r="W42" s="50">
        <f t="shared" si="37"/>
        <v>0</v>
      </c>
      <c r="X42" s="50">
        <f t="shared" si="21"/>
        <v>0</v>
      </c>
      <c r="Y42" s="50">
        <f t="shared" si="22"/>
        <v>0</v>
      </c>
      <c r="Z42" s="50">
        <f t="shared" si="23"/>
        <v>0</v>
      </c>
      <c r="AA42" s="49">
        <f t="shared" si="38"/>
        <v>0</v>
      </c>
    </row>
    <row r="43" spans="1:27" ht="12.75">
      <c r="A43" s="31">
        <v>5</v>
      </c>
      <c r="B43" s="4"/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7">
        <f t="shared" si="33"/>
        <v>0</v>
      </c>
      <c r="J43" s="33">
        <f t="shared" si="34"/>
        <v>14</v>
      </c>
      <c r="L43" s="50">
        <f t="shared" si="35"/>
        <v>0</v>
      </c>
      <c r="M43" s="50"/>
      <c r="O43" s="50"/>
      <c r="R43" s="49">
        <f t="shared" si="15"/>
        <v>14</v>
      </c>
      <c r="S43" s="49">
        <f t="shared" si="16"/>
        <v>0</v>
      </c>
      <c r="T43" s="50">
        <f t="shared" si="17"/>
        <v>0</v>
      </c>
      <c r="U43" s="50">
        <f t="shared" si="18"/>
        <v>0</v>
      </c>
      <c r="V43" s="50">
        <f t="shared" si="36"/>
        <v>0</v>
      </c>
      <c r="W43" s="50">
        <f t="shared" si="37"/>
        <v>0</v>
      </c>
      <c r="X43" s="50">
        <f t="shared" si="21"/>
        <v>0</v>
      </c>
      <c r="Y43" s="50">
        <f t="shared" si="22"/>
        <v>0</v>
      </c>
      <c r="Z43" s="50">
        <f t="shared" si="23"/>
        <v>0</v>
      </c>
      <c r="AA43" s="49">
        <f t="shared" si="38"/>
        <v>0</v>
      </c>
    </row>
    <row r="44" spans="1:27" ht="12.75">
      <c r="A44" s="31">
        <v>6</v>
      </c>
      <c r="B44" s="4"/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7">
        <f t="shared" si="33"/>
        <v>0</v>
      </c>
      <c r="J44" s="33">
        <f t="shared" si="34"/>
        <v>14</v>
      </c>
      <c r="L44" s="50">
        <f t="shared" si="35"/>
        <v>0</v>
      </c>
      <c r="M44" s="50"/>
      <c r="O44" s="50"/>
      <c r="R44" s="49">
        <f t="shared" si="15"/>
        <v>14</v>
      </c>
      <c r="S44" s="49">
        <f t="shared" si="16"/>
        <v>0</v>
      </c>
      <c r="T44" s="50">
        <f t="shared" si="17"/>
        <v>0</v>
      </c>
      <c r="U44" s="50">
        <f t="shared" si="18"/>
        <v>0</v>
      </c>
      <c r="V44" s="50">
        <f t="shared" si="36"/>
        <v>0</v>
      </c>
      <c r="W44" s="50">
        <f t="shared" si="37"/>
        <v>0</v>
      </c>
      <c r="X44" s="50">
        <f t="shared" si="21"/>
        <v>0</v>
      </c>
      <c r="Y44" s="50">
        <f t="shared" si="22"/>
        <v>0</v>
      </c>
      <c r="Z44" s="50">
        <f t="shared" si="23"/>
        <v>0</v>
      </c>
      <c r="AA44" s="49">
        <f t="shared" si="38"/>
        <v>0</v>
      </c>
    </row>
    <row r="45" spans="1:27" ht="12.75">
      <c r="A45" s="31">
        <v>7</v>
      </c>
      <c r="B45" s="4"/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7">
        <f t="shared" si="33"/>
        <v>0</v>
      </c>
      <c r="J45" s="33">
        <f t="shared" si="34"/>
        <v>14</v>
      </c>
      <c r="L45" s="50">
        <f t="shared" si="35"/>
        <v>0</v>
      </c>
      <c r="M45" s="50"/>
      <c r="O45" s="50"/>
      <c r="R45" s="49">
        <f t="shared" si="15"/>
        <v>14</v>
      </c>
      <c r="S45" s="49">
        <f t="shared" si="16"/>
        <v>0</v>
      </c>
      <c r="T45" s="50">
        <f t="shared" si="17"/>
        <v>0</v>
      </c>
      <c r="U45" s="50">
        <f t="shared" si="18"/>
        <v>0</v>
      </c>
      <c r="V45" s="50">
        <f t="shared" si="36"/>
        <v>0</v>
      </c>
      <c r="W45" s="50">
        <f t="shared" si="37"/>
        <v>0</v>
      </c>
      <c r="X45" s="50">
        <f t="shared" si="21"/>
        <v>0</v>
      </c>
      <c r="Y45" s="50">
        <f t="shared" si="22"/>
        <v>0</v>
      </c>
      <c r="Z45" s="50">
        <f t="shared" si="23"/>
        <v>0</v>
      </c>
      <c r="AA45" s="49">
        <f t="shared" si="38"/>
        <v>0</v>
      </c>
    </row>
    <row r="46" spans="1:27" ht="12.75">
      <c r="A46" s="31">
        <v>8</v>
      </c>
      <c r="B46" s="4"/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7">
        <f t="shared" si="33"/>
        <v>0</v>
      </c>
      <c r="J46" s="33">
        <f t="shared" si="34"/>
        <v>14</v>
      </c>
      <c r="L46" s="50">
        <f t="shared" si="35"/>
        <v>0</v>
      </c>
      <c r="M46" s="50"/>
      <c r="O46" s="50"/>
      <c r="R46" s="49">
        <f t="shared" si="15"/>
        <v>14</v>
      </c>
      <c r="S46" s="49">
        <f t="shared" si="16"/>
        <v>0</v>
      </c>
      <c r="T46" s="50">
        <f t="shared" si="17"/>
        <v>0</v>
      </c>
      <c r="U46" s="50">
        <f t="shared" si="18"/>
        <v>0</v>
      </c>
      <c r="V46" s="50">
        <f t="shared" si="36"/>
        <v>0</v>
      </c>
      <c r="W46" s="50">
        <f t="shared" si="37"/>
        <v>0</v>
      </c>
      <c r="X46" s="50">
        <f t="shared" si="21"/>
        <v>0</v>
      </c>
      <c r="Y46" s="50">
        <f t="shared" si="22"/>
        <v>0</v>
      </c>
      <c r="Z46" s="50">
        <f t="shared" si="23"/>
        <v>0</v>
      </c>
      <c r="AA46" s="49">
        <f t="shared" si="38"/>
        <v>0</v>
      </c>
    </row>
    <row r="47" spans="1:26" ht="12.75">
      <c r="A47" s="34"/>
      <c r="B47" s="5" t="s">
        <v>3</v>
      </c>
      <c r="C47" s="35">
        <f aca="true" t="shared" si="39" ref="C47:H47">SUM(LARGE(C39:C46,1),LARGE(C39:C46,2),LARGE(C39:C46,3))</f>
        <v>0</v>
      </c>
      <c r="D47" s="35">
        <f t="shared" si="39"/>
        <v>0</v>
      </c>
      <c r="E47" s="35">
        <f t="shared" si="39"/>
        <v>0</v>
      </c>
      <c r="F47" s="35">
        <f t="shared" si="39"/>
        <v>0</v>
      </c>
      <c r="G47" s="35">
        <f t="shared" si="39"/>
        <v>0</v>
      </c>
      <c r="H47" s="35">
        <f t="shared" si="39"/>
        <v>0</v>
      </c>
      <c r="I47" s="7">
        <f t="shared" si="33"/>
        <v>0</v>
      </c>
      <c r="J47" s="6">
        <f>RANK(M47,M11:M96)</f>
        <v>4</v>
      </c>
      <c r="L47" s="50"/>
      <c r="M47" s="50">
        <f>I47</f>
        <v>0</v>
      </c>
      <c r="O47" s="50"/>
      <c r="T47" s="50"/>
      <c r="U47" s="50"/>
      <c r="V47" s="50"/>
      <c r="W47" s="50"/>
      <c r="X47" s="50"/>
      <c r="Y47" s="50"/>
      <c r="Z47" s="50"/>
    </row>
    <row r="48" spans="12:26" ht="12.75">
      <c r="L48" s="50"/>
      <c r="M48" s="50"/>
      <c r="O48" s="50"/>
      <c r="T48" s="50"/>
      <c r="U48" s="50"/>
      <c r="V48" s="50"/>
      <c r="W48" s="50"/>
      <c r="X48" s="50"/>
      <c r="Y48" s="50"/>
      <c r="Z48" s="50"/>
    </row>
    <row r="49" spans="1:26" ht="12.75">
      <c r="A49" s="54"/>
      <c r="B49" s="54"/>
      <c r="C49" s="29"/>
      <c r="D49" s="29"/>
      <c r="E49" s="29"/>
      <c r="F49" s="29"/>
      <c r="G49" s="29"/>
      <c r="H49" s="29"/>
      <c r="I49" s="29"/>
      <c r="J49" s="37"/>
      <c r="L49" s="50"/>
      <c r="M49" s="50"/>
      <c r="N49" s="49">
        <f>J59</f>
        <v>4</v>
      </c>
      <c r="O49" s="50">
        <f>I59</f>
        <v>0</v>
      </c>
      <c r="P49" s="49">
        <f>A49</f>
        <v>0</v>
      </c>
      <c r="T49" s="50"/>
      <c r="U49" s="50"/>
      <c r="V49" s="50"/>
      <c r="W49" s="50"/>
      <c r="X49" s="50"/>
      <c r="Y49" s="50"/>
      <c r="Z49" s="50"/>
    </row>
    <row r="50" spans="1:26" ht="12.75">
      <c r="A50" s="31"/>
      <c r="B50" s="31"/>
      <c r="C50" s="2" t="s">
        <v>9</v>
      </c>
      <c r="D50" s="2" t="s">
        <v>10</v>
      </c>
      <c r="E50" s="2" t="s">
        <v>11</v>
      </c>
      <c r="F50" s="2" t="s">
        <v>0</v>
      </c>
      <c r="G50" s="2" t="s">
        <v>8</v>
      </c>
      <c r="H50" s="2" t="s">
        <v>12</v>
      </c>
      <c r="I50" s="2" t="s">
        <v>1</v>
      </c>
      <c r="J50" s="3" t="s">
        <v>2</v>
      </c>
      <c r="L50" s="50"/>
      <c r="M50" s="50"/>
      <c r="O50" s="50"/>
      <c r="T50" s="50"/>
      <c r="U50" s="50"/>
      <c r="V50" s="50"/>
      <c r="W50" s="50"/>
      <c r="X50" s="50"/>
      <c r="Y50" s="50"/>
      <c r="Z50" s="50"/>
    </row>
    <row r="51" spans="1:27" ht="12.75">
      <c r="A51" s="31">
        <v>1</v>
      </c>
      <c r="B51" s="4"/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7">
        <f aca="true" t="shared" si="40" ref="I51:I59">SUM(C51:H51)</f>
        <v>0</v>
      </c>
      <c r="J51" s="33">
        <f aca="true" t="shared" si="41" ref="J51:J58">RANK(I51,$L$3:$L$96)</f>
        <v>14</v>
      </c>
      <c r="L51" s="50">
        <f aca="true" t="shared" si="42" ref="L51:L58">I51</f>
        <v>0</v>
      </c>
      <c r="M51" s="50"/>
      <c r="O51" s="50"/>
      <c r="R51" s="49">
        <f t="shared" si="15"/>
        <v>14</v>
      </c>
      <c r="S51" s="49">
        <f t="shared" si="16"/>
        <v>0</v>
      </c>
      <c r="T51" s="50">
        <f t="shared" si="17"/>
        <v>0</v>
      </c>
      <c r="U51" s="50">
        <f t="shared" si="18"/>
        <v>0</v>
      </c>
      <c r="V51" s="50">
        <f aca="true" t="shared" si="43" ref="V51:V58">E51</f>
        <v>0</v>
      </c>
      <c r="W51" s="50">
        <f aca="true" t="shared" si="44" ref="W51:W58">F51</f>
        <v>0</v>
      </c>
      <c r="X51" s="50">
        <f t="shared" si="21"/>
        <v>0</v>
      </c>
      <c r="Y51" s="50">
        <f t="shared" si="22"/>
        <v>0</v>
      </c>
      <c r="Z51" s="50">
        <f t="shared" si="23"/>
        <v>0</v>
      </c>
      <c r="AA51" s="49">
        <f>A$49</f>
        <v>0</v>
      </c>
    </row>
    <row r="52" spans="1:27" ht="12.75">
      <c r="A52" s="31">
        <v>2</v>
      </c>
      <c r="B52" s="4"/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7">
        <f t="shared" si="40"/>
        <v>0</v>
      </c>
      <c r="J52" s="33">
        <f t="shared" si="41"/>
        <v>14</v>
      </c>
      <c r="L52" s="50">
        <f t="shared" si="42"/>
        <v>0</v>
      </c>
      <c r="M52" s="50"/>
      <c r="O52" s="50"/>
      <c r="R52" s="49">
        <f t="shared" si="15"/>
        <v>14</v>
      </c>
      <c r="S52" s="49">
        <f t="shared" si="16"/>
        <v>0</v>
      </c>
      <c r="T52" s="50">
        <f t="shared" si="17"/>
        <v>0</v>
      </c>
      <c r="U52" s="50">
        <f t="shared" si="18"/>
        <v>0</v>
      </c>
      <c r="V52" s="50">
        <f t="shared" si="43"/>
        <v>0</v>
      </c>
      <c r="W52" s="50">
        <f t="shared" si="44"/>
        <v>0</v>
      </c>
      <c r="X52" s="50">
        <f t="shared" si="21"/>
        <v>0</v>
      </c>
      <c r="Y52" s="50">
        <f t="shared" si="22"/>
        <v>0</v>
      </c>
      <c r="Z52" s="50">
        <f t="shared" si="23"/>
        <v>0</v>
      </c>
      <c r="AA52" s="49">
        <f aca="true" t="shared" si="45" ref="AA52:AA58">A$49</f>
        <v>0</v>
      </c>
    </row>
    <row r="53" spans="1:27" ht="12.75">
      <c r="A53" s="31">
        <v>3</v>
      </c>
      <c r="B53" s="4"/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7">
        <f t="shared" si="40"/>
        <v>0</v>
      </c>
      <c r="J53" s="33">
        <f t="shared" si="41"/>
        <v>14</v>
      </c>
      <c r="L53" s="50">
        <f t="shared" si="42"/>
        <v>0</v>
      </c>
      <c r="M53" s="50"/>
      <c r="O53" s="50"/>
      <c r="R53" s="49">
        <f t="shared" si="15"/>
        <v>14</v>
      </c>
      <c r="S53" s="49">
        <f t="shared" si="16"/>
        <v>0</v>
      </c>
      <c r="T53" s="50">
        <f t="shared" si="17"/>
        <v>0</v>
      </c>
      <c r="U53" s="50">
        <f t="shared" si="18"/>
        <v>0</v>
      </c>
      <c r="V53" s="50">
        <f t="shared" si="43"/>
        <v>0</v>
      </c>
      <c r="W53" s="50">
        <f t="shared" si="44"/>
        <v>0</v>
      </c>
      <c r="X53" s="50">
        <f t="shared" si="21"/>
        <v>0</v>
      </c>
      <c r="Y53" s="50">
        <f t="shared" si="22"/>
        <v>0</v>
      </c>
      <c r="Z53" s="50">
        <f t="shared" si="23"/>
        <v>0</v>
      </c>
      <c r="AA53" s="49">
        <f t="shared" si="45"/>
        <v>0</v>
      </c>
    </row>
    <row r="54" spans="1:27" ht="12.75">
      <c r="A54" s="31">
        <v>4</v>
      </c>
      <c r="B54" s="4"/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7">
        <f t="shared" si="40"/>
        <v>0</v>
      </c>
      <c r="J54" s="33">
        <f t="shared" si="41"/>
        <v>14</v>
      </c>
      <c r="L54" s="50">
        <f t="shared" si="42"/>
        <v>0</v>
      </c>
      <c r="O54" s="50"/>
      <c r="R54" s="49">
        <f t="shared" si="15"/>
        <v>14</v>
      </c>
      <c r="S54" s="49">
        <f t="shared" si="16"/>
        <v>0</v>
      </c>
      <c r="T54" s="50">
        <f t="shared" si="17"/>
        <v>0</v>
      </c>
      <c r="U54" s="50">
        <f t="shared" si="18"/>
        <v>0</v>
      </c>
      <c r="V54" s="50">
        <f t="shared" si="43"/>
        <v>0</v>
      </c>
      <c r="W54" s="50">
        <f t="shared" si="44"/>
        <v>0</v>
      </c>
      <c r="X54" s="50">
        <f t="shared" si="21"/>
        <v>0</v>
      </c>
      <c r="Y54" s="50">
        <f t="shared" si="22"/>
        <v>0</v>
      </c>
      <c r="Z54" s="50">
        <f t="shared" si="23"/>
        <v>0</v>
      </c>
      <c r="AA54" s="49">
        <f t="shared" si="45"/>
        <v>0</v>
      </c>
    </row>
    <row r="55" spans="1:27" ht="12" customHeight="1">
      <c r="A55" s="31">
        <v>5</v>
      </c>
      <c r="B55" s="4"/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7">
        <f t="shared" si="40"/>
        <v>0</v>
      </c>
      <c r="J55" s="33">
        <f t="shared" si="41"/>
        <v>14</v>
      </c>
      <c r="L55" s="50">
        <f t="shared" si="42"/>
        <v>0</v>
      </c>
      <c r="M55" s="50"/>
      <c r="O55" s="50"/>
      <c r="R55" s="49">
        <f t="shared" si="15"/>
        <v>14</v>
      </c>
      <c r="S55" s="49">
        <f t="shared" si="16"/>
        <v>0</v>
      </c>
      <c r="T55" s="50">
        <f t="shared" si="17"/>
        <v>0</v>
      </c>
      <c r="U55" s="50">
        <f t="shared" si="18"/>
        <v>0</v>
      </c>
      <c r="V55" s="50">
        <f t="shared" si="43"/>
        <v>0</v>
      </c>
      <c r="W55" s="50">
        <f t="shared" si="44"/>
        <v>0</v>
      </c>
      <c r="X55" s="50">
        <f t="shared" si="21"/>
        <v>0</v>
      </c>
      <c r="Y55" s="50">
        <f t="shared" si="22"/>
        <v>0</v>
      </c>
      <c r="Z55" s="50">
        <f t="shared" si="23"/>
        <v>0</v>
      </c>
      <c r="AA55" s="49">
        <f t="shared" si="45"/>
        <v>0</v>
      </c>
    </row>
    <row r="56" spans="1:27" ht="12" customHeight="1">
      <c r="A56" s="31">
        <v>6</v>
      </c>
      <c r="B56" s="4"/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7">
        <f t="shared" si="40"/>
        <v>0</v>
      </c>
      <c r="J56" s="33">
        <f t="shared" si="41"/>
        <v>14</v>
      </c>
      <c r="L56" s="50">
        <f t="shared" si="42"/>
        <v>0</v>
      </c>
      <c r="M56" s="50"/>
      <c r="O56" s="50"/>
      <c r="R56" s="49">
        <f t="shared" si="15"/>
        <v>14</v>
      </c>
      <c r="S56" s="49">
        <f t="shared" si="16"/>
        <v>0</v>
      </c>
      <c r="T56" s="50">
        <f t="shared" si="17"/>
        <v>0</v>
      </c>
      <c r="U56" s="50">
        <f t="shared" si="18"/>
        <v>0</v>
      </c>
      <c r="V56" s="50">
        <f t="shared" si="43"/>
        <v>0</v>
      </c>
      <c r="W56" s="50">
        <f t="shared" si="44"/>
        <v>0</v>
      </c>
      <c r="X56" s="50">
        <f t="shared" si="21"/>
        <v>0</v>
      </c>
      <c r="Y56" s="50">
        <f t="shared" si="22"/>
        <v>0</v>
      </c>
      <c r="Z56" s="50">
        <f t="shared" si="23"/>
        <v>0</v>
      </c>
      <c r="AA56" s="49">
        <f t="shared" si="45"/>
        <v>0</v>
      </c>
    </row>
    <row r="57" spans="1:27" ht="12" customHeight="1">
      <c r="A57" s="31">
        <v>7</v>
      </c>
      <c r="B57" s="4"/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7">
        <f t="shared" si="40"/>
        <v>0</v>
      </c>
      <c r="J57" s="33">
        <f t="shared" si="41"/>
        <v>14</v>
      </c>
      <c r="L57" s="50">
        <f t="shared" si="42"/>
        <v>0</v>
      </c>
      <c r="M57" s="50"/>
      <c r="O57" s="50"/>
      <c r="R57" s="49">
        <f t="shared" si="15"/>
        <v>14</v>
      </c>
      <c r="S57" s="49">
        <f t="shared" si="16"/>
        <v>0</v>
      </c>
      <c r="T57" s="50">
        <f t="shared" si="17"/>
        <v>0</v>
      </c>
      <c r="U57" s="50">
        <f t="shared" si="18"/>
        <v>0</v>
      </c>
      <c r="V57" s="50">
        <f t="shared" si="43"/>
        <v>0</v>
      </c>
      <c r="W57" s="50">
        <f t="shared" si="44"/>
        <v>0</v>
      </c>
      <c r="X57" s="50">
        <f t="shared" si="21"/>
        <v>0</v>
      </c>
      <c r="Y57" s="50">
        <f t="shared" si="22"/>
        <v>0</v>
      </c>
      <c r="Z57" s="50">
        <f t="shared" si="23"/>
        <v>0</v>
      </c>
      <c r="AA57" s="49">
        <f t="shared" si="45"/>
        <v>0</v>
      </c>
    </row>
    <row r="58" spans="1:27" ht="12.75">
      <c r="A58" s="31">
        <v>8</v>
      </c>
      <c r="B58" s="4"/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7">
        <f t="shared" si="40"/>
        <v>0</v>
      </c>
      <c r="J58" s="33">
        <f t="shared" si="41"/>
        <v>14</v>
      </c>
      <c r="L58" s="50">
        <f t="shared" si="42"/>
        <v>0</v>
      </c>
      <c r="M58" s="50"/>
      <c r="O58" s="50"/>
      <c r="R58" s="49">
        <f t="shared" si="15"/>
        <v>14</v>
      </c>
      <c r="S58" s="49">
        <f t="shared" si="16"/>
        <v>0</v>
      </c>
      <c r="T58" s="50">
        <f t="shared" si="17"/>
        <v>0</v>
      </c>
      <c r="U58" s="50">
        <f t="shared" si="18"/>
        <v>0</v>
      </c>
      <c r="V58" s="50">
        <f t="shared" si="43"/>
        <v>0</v>
      </c>
      <c r="W58" s="50">
        <f t="shared" si="44"/>
        <v>0</v>
      </c>
      <c r="X58" s="50">
        <f t="shared" si="21"/>
        <v>0</v>
      </c>
      <c r="Y58" s="50">
        <f t="shared" si="22"/>
        <v>0</v>
      </c>
      <c r="Z58" s="50">
        <f t="shared" si="23"/>
        <v>0</v>
      </c>
      <c r="AA58" s="49">
        <f t="shared" si="45"/>
        <v>0</v>
      </c>
    </row>
    <row r="59" spans="1:26" ht="12.75">
      <c r="A59" s="34"/>
      <c r="B59" s="5" t="s">
        <v>3</v>
      </c>
      <c r="C59" s="35">
        <f aca="true" t="shared" si="46" ref="C59:H59">SUM(LARGE(C51:C58,1),LARGE(C51:C58,2),LARGE(C51:C58,3))</f>
        <v>0</v>
      </c>
      <c r="D59" s="35">
        <f t="shared" si="46"/>
        <v>0</v>
      </c>
      <c r="E59" s="35">
        <f t="shared" si="46"/>
        <v>0</v>
      </c>
      <c r="F59" s="35">
        <f t="shared" si="46"/>
        <v>0</v>
      </c>
      <c r="G59" s="35">
        <f t="shared" si="46"/>
        <v>0</v>
      </c>
      <c r="H59" s="35">
        <f t="shared" si="46"/>
        <v>0</v>
      </c>
      <c r="I59" s="7">
        <f t="shared" si="40"/>
        <v>0</v>
      </c>
      <c r="J59" s="6">
        <f>RANK(M59,M11:M96)</f>
        <v>4</v>
      </c>
      <c r="L59" s="50"/>
      <c r="M59" s="50">
        <f>I59</f>
        <v>0</v>
      </c>
      <c r="O59" s="50"/>
      <c r="T59" s="50"/>
      <c r="U59" s="50"/>
      <c r="V59" s="50"/>
      <c r="W59" s="50"/>
      <c r="X59" s="50"/>
      <c r="Y59" s="50"/>
      <c r="Z59" s="50"/>
    </row>
    <row r="60" spans="12:26" ht="12.75">
      <c r="L60" s="50"/>
      <c r="M60" s="50"/>
      <c r="O60" s="50"/>
      <c r="T60" s="50"/>
      <c r="U60" s="50"/>
      <c r="V60" s="50"/>
      <c r="W60" s="50"/>
      <c r="X60" s="50"/>
      <c r="Y60" s="50"/>
      <c r="Z60" s="50"/>
    </row>
    <row r="61" spans="1:26" ht="12.75">
      <c r="A61" s="54"/>
      <c r="B61" s="54"/>
      <c r="C61" s="29"/>
      <c r="D61" s="29"/>
      <c r="E61" s="29"/>
      <c r="F61" s="29"/>
      <c r="G61" s="29"/>
      <c r="H61" s="29"/>
      <c r="I61" s="29"/>
      <c r="J61" s="37"/>
      <c r="L61" s="50"/>
      <c r="M61" s="50"/>
      <c r="N61" s="49">
        <f>J71</f>
        <v>4</v>
      </c>
      <c r="O61" s="50">
        <f>I71</f>
        <v>0</v>
      </c>
      <c r="P61" s="49">
        <f>A61</f>
        <v>0</v>
      </c>
      <c r="T61" s="50"/>
      <c r="U61" s="50"/>
      <c r="V61" s="50"/>
      <c r="W61" s="50"/>
      <c r="X61" s="50"/>
      <c r="Y61" s="50"/>
      <c r="Z61" s="50"/>
    </row>
    <row r="62" spans="1:26" ht="12.75">
      <c r="A62" s="31"/>
      <c r="B62" s="31"/>
      <c r="C62" s="2" t="s">
        <v>9</v>
      </c>
      <c r="D62" s="2" t="s">
        <v>10</v>
      </c>
      <c r="E62" s="2" t="s">
        <v>11</v>
      </c>
      <c r="F62" s="2" t="s">
        <v>0</v>
      </c>
      <c r="G62" s="2" t="s">
        <v>8</v>
      </c>
      <c r="H62" s="2" t="s">
        <v>12</v>
      </c>
      <c r="I62" s="2" t="s">
        <v>1</v>
      </c>
      <c r="J62" s="3" t="s">
        <v>2</v>
      </c>
      <c r="L62" s="50"/>
      <c r="M62" s="50"/>
      <c r="O62" s="50"/>
      <c r="T62" s="50"/>
      <c r="U62" s="50"/>
      <c r="V62" s="50"/>
      <c r="W62" s="50"/>
      <c r="X62" s="50"/>
      <c r="Y62" s="50"/>
      <c r="Z62" s="50"/>
    </row>
    <row r="63" spans="1:27" ht="12.75">
      <c r="A63" s="31">
        <v>1</v>
      </c>
      <c r="B63" s="4"/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7">
        <f aca="true" t="shared" si="47" ref="I63:I71">SUM(C63:H63)</f>
        <v>0</v>
      </c>
      <c r="J63" s="33">
        <f aca="true" t="shared" si="48" ref="J63:J70">RANK(I63,$L$3:$L$96)</f>
        <v>14</v>
      </c>
      <c r="L63" s="50">
        <f aca="true" t="shared" si="49" ref="L63:L70">I63</f>
        <v>0</v>
      </c>
      <c r="M63" s="50"/>
      <c r="O63" s="50"/>
      <c r="R63" s="49">
        <f t="shared" si="15"/>
        <v>14</v>
      </c>
      <c r="S63" s="49">
        <f t="shared" si="16"/>
        <v>0</v>
      </c>
      <c r="T63" s="50">
        <f t="shared" si="17"/>
        <v>0</v>
      </c>
      <c r="U63" s="50">
        <f t="shared" si="18"/>
        <v>0</v>
      </c>
      <c r="V63" s="50">
        <f aca="true" t="shared" si="50" ref="V63:V70">E63</f>
        <v>0</v>
      </c>
      <c r="W63" s="50">
        <f aca="true" t="shared" si="51" ref="W63:W70">F63</f>
        <v>0</v>
      </c>
      <c r="X63" s="50">
        <f t="shared" si="21"/>
        <v>0</v>
      </c>
      <c r="Y63" s="50">
        <f t="shared" si="22"/>
        <v>0</v>
      </c>
      <c r="Z63" s="50">
        <f t="shared" si="23"/>
        <v>0</v>
      </c>
      <c r="AA63" s="49">
        <f>A$61</f>
        <v>0</v>
      </c>
    </row>
    <row r="64" spans="1:27" ht="12.75">
      <c r="A64" s="31">
        <v>2</v>
      </c>
      <c r="B64" s="4"/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7">
        <f t="shared" si="47"/>
        <v>0</v>
      </c>
      <c r="J64" s="33">
        <f t="shared" si="48"/>
        <v>14</v>
      </c>
      <c r="L64" s="50">
        <f t="shared" si="49"/>
        <v>0</v>
      </c>
      <c r="M64" s="50"/>
      <c r="O64" s="50"/>
      <c r="R64" s="49">
        <f t="shared" si="15"/>
        <v>14</v>
      </c>
      <c r="S64" s="49">
        <f t="shared" si="16"/>
        <v>0</v>
      </c>
      <c r="T64" s="50">
        <f t="shared" si="17"/>
        <v>0</v>
      </c>
      <c r="U64" s="50">
        <f t="shared" si="18"/>
        <v>0</v>
      </c>
      <c r="V64" s="50">
        <f t="shared" si="50"/>
        <v>0</v>
      </c>
      <c r="W64" s="50">
        <f t="shared" si="51"/>
        <v>0</v>
      </c>
      <c r="X64" s="50">
        <f t="shared" si="21"/>
        <v>0</v>
      </c>
      <c r="Y64" s="50">
        <f t="shared" si="22"/>
        <v>0</v>
      </c>
      <c r="Z64" s="50">
        <f t="shared" si="23"/>
        <v>0</v>
      </c>
      <c r="AA64" s="49">
        <f aca="true" t="shared" si="52" ref="AA64:AA70">A$61</f>
        <v>0</v>
      </c>
    </row>
    <row r="65" spans="1:27" ht="12.75">
      <c r="A65" s="31">
        <v>3</v>
      </c>
      <c r="B65" s="4"/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7">
        <f t="shared" si="47"/>
        <v>0</v>
      </c>
      <c r="J65" s="33">
        <f t="shared" si="48"/>
        <v>14</v>
      </c>
      <c r="L65" s="50">
        <f t="shared" si="49"/>
        <v>0</v>
      </c>
      <c r="M65" s="50"/>
      <c r="O65" s="50"/>
      <c r="R65" s="49">
        <f t="shared" si="15"/>
        <v>14</v>
      </c>
      <c r="S65" s="49">
        <f t="shared" si="16"/>
        <v>0</v>
      </c>
      <c r="T65" s="50">
        <f t="shared" si="17"/>
        <v>0</v>
      </c>
      <c r="U65" s="50">
        <f t="shared" si="18"/>
        <v>0</v>
      </c>
      <c r="V65" s="50">
        <f t="shared" si="50"/>
        <v>0</v>
      </c>
      <c r="W65" s="50">
        <f t="shared" si="51"/>
        <v>0</v>
      </c>
      <c r="X65" s="50">
        <f t="shared" si="21"/>
        <v>0</v>
      </c>
      <c r="Y65" s="50">
        <f t="shared" si="22"/>
        <v>0</v>
      </c>
      <c r="Z65" s="50">
        <f t="shared" si="23"/>
        <v>0</v>
      </c>
      <c r="AA65" s="49">
        <f t="shared" si="52"/>
        <v>0</v>
      </c>
    </row>
    <row r="66" spans="1:27" ht="12.75">
      <c r="A66" s="31">
        <v>4</v>
      </c>
      <c r="B66" s="4"/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7">
        <f t="shared" si="47"/>
        <v>0</v>
      </c>
      <c r="J66" s="33">
        <f t="shared" si="48"/>
        <v>14</v>
      </c>
      <c r="L66" s="50">
        <f t="shared" si="49"/>
        <v>0</v>
      </c>
      <c r="M66" s="50"/>
      <c r="O66" s="50"/>
      <c r="R66" s="49">
        <f t="shared" si="15"/>
        <v>14</v>
      </c>
      <c r="S66" s="49">
        <f t="shared" si="16"/>
        <v>0</v>
      </c>
      <c r="T66" s="50">
        <f t="shared" si="17"/>
        <v>0</v>
      </c>
      <c r="U66" s="50">
        <f t="shared" si="18"/>
        <v>0</v>
      </c>
      <c r="V66" s="50">
        <f t="shared" si="50"/>
        <v>0</v>
      </c>
      <c r="W66" s="50">
        <f t="shared" si="51"/>
        <v>0</v>
      </c>
      <c r="X66" s="50">
        <f t="shared" si="21"/>
        <v>0</v>
      </c>
      <c r="Y66" s="50">
        <f t="shared" si="22"/>
        <v>0</v>
      </c>
      <c r="Z66" s="50">
        <f t="shared" si="23"/>
        <v>0</v>
      </c>
      <c r="AA66" s="49">
        <f t="shared" si="52"/>
        <v>0</v>
      </c>
    </row>
    <row r="67" spans="1:27" ht="12.75">
      <c r="A67" s="31">
        <v>5</v>
      </c>
      <c r="B67" s="4"/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7">
        <f t="shared" si="47"/>
        <v>0</v>
      </c>
      <c r="J67" s="33">
        <f t="shared" si="48"/>
        <v>14</v>
      </c>
      <c r="L67" s="50">
        <f t="shared" si="49"/>
        <v>0</v>
      </c>
      <c r="O67" s="50"/>
      <c r="R67" s="49">
        <f t="shared" si="15"/>
        <v>14</v>
      </c>
      <c r="S67" s="49">
        <f t="shared" si="16"/>
        <v>0</v>
      </c>
      <c r="T67" s="50">
        <f t="shared" si="17"/>
        <v>0</v>
      </c>
      <c r="U67" s="50">
        <f t="shared" si="18"/>
        <v>0</v>
      </c>
      <c r="V67" s="50">
        <f t="shared" si="50"/>
        <v>0</v>
      </c>
      <c r="W67" s="50">
        <f t="shared" si="51"/>
        <v>0</v>
      </c>
      <c r="X67" s="50">
        <f t="shared" si="21"/>
        <v>0</v>
      </c>
      <c r="Y67" s="50">
        <f t="shared" si="22"/>
        <v>0</v>
      </c>
      <c r="Z67" s="50">
        <f t="shared" si="23"/>
        <v>0</v>
      </c>
      <c r="AA67" s="49">
        <f t="shared" si="52"/>
        <v>0</v>
      </c>
    </row>
    <row r="68" spans="1:27" ht="12.75">
      <c r="A68" s="31">
        <v>6</v>
      </c>
      <c r="B68" s="4"/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7">
        <f t="shared" si="47"/>
        <v>0</v>
      </c>
      <c r="J68" s="33">
        <f t="shared" si="48"/>
        <v>14</v>
      </c>
      <c r="L68" s="50">
        <f t="shared" si="49"/>
        <v>0</v>
      </c>
      <c r="O68" s="50"/>
      <c r="R68" s="49">
        <f t="shared" si="15"/>
        <v>14</v>
      </c>
      <c r="S68" s="49">
        <f t="shared" si="16"/>
        <v>0</v>
      </c>
      <c r="T68" s="50">
        <f t="shared" si="17"/>
        <v>0</v>
      </c>
      <c r="U68" s="50">
        <f t="shared" si="18"/>
        <v>0</v>
      </c>
      <c r="V68" s="50">
        <f t="shared" si="50"/>
        <v>0</v>
      </c>
      <c r="W68" s="50">
        <f t="shared" si="51"/>
        <v>0</v>
      </c>
      <c r="X68" s="50">
        <f t="shared" si="21"/>
        <v>0</v>
      </c>
      <c r="Y68" s="50">
        <f t="shared" si="22"/>
        <v>0</v>
      </c>
      <c r="Z68" s="50">
        <f t="shared" si="23"/>
        <v>0</v>
      </c>
      <c r="AA68" s="49">
        <f t="shared" si="52"/>
        <v>0</v>
      </c>
    </row>
    <row r="69" spans="1:27" ht="12.75">
      <c r="A69" s="31">
        <v>7</v>
      </c>
      <c r="B69" s="4"/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7">
        <f t="shared" si="47"/>
        <v>0</v>
      </c>
      <c r="J69" s="33">
        <f t="shared" si="48"/>
        <v>14</v>
      </c>
      <c r="L69" s="50">
        <f t="shared" si="49"/>
        <v>0</v>
      </c>
      <c r="O69" s="50"/>
      <c r="R69" s="49">
        <f t="shared" si="15"/>
        <v>14</v>
      </c>
      <c r="S69" s="49">
        <f t="shared" si="16"/>
        <v>0</v>
      </c>
      <c r="T69" s="50">
        <f t="shared" si="17"/>
        <v>0</v>
      </c>
      <c r="U69" s="50">
        <f t="shared" si="18"/>
        <v>0</v>
      </c>
      <c r="V69" s="50">
        <f t="shared" si="50"/>
        <v>0</v>
      </c>
      <c r="W69" s="50">
        <f t="shared" si="51"/>
        <v>0</v>
      </c>
      <c r="X69" s="50">
        <f t="shared" si="21"/>
        <v>0</v>
      </c>
      <c r="Y69" s="50">
        <f t="shared" si="22"/>
        <v>0</v>
      </c>
      <c r="Z69" s="50">
        <f t="shared" si="23"/>
        <v>0</v>
      </c>
      <c r="AA69" s="49">
        <f t="shared" si="52"/>
        <v>0</v>
      </c>
    </row>
    <row r="70" spans="1:27" ht="12" customHeight="1">
      <c r="A70" s="31">
        <v>8</v>
      </c>
      <c r="B70" s="4"/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7">
        <f t="shared" si="47"/>
        <v>0</v>
      </c>
      <c r="J70" s="33">
        <f t="shared" si="48"/>
        <v>14</v>
      </c>
      <c r="L70" s="50">
        <f t="shared" si="49"/>
        <v>0</v>
      </c>
      <c r="M70" s="50"/>
      <c r="O70" s="50"/>
      <c r="R70" s="49">
        <f t="shared" si="15"/>
        <v>14</v>
      </c>
      <c r="S70" s="49">
        <f t="shared" si="16"/>
        <v>0</v>
      </c>
      <c r="T70" s="50">
        <f t="shared" si="17"/>
        <v>0</v>
      </c>
      <c r="U70" s="50">
        <f t="shared" si="18"/>
        <v>0</v>
      </c>
      <c r="V70" s="50">
        <f t="shared" si="50"/>
        <v>0</v>
      </c>
      <c r="W70" s="50">
        <f t="shared" si="51"/>
        <v>0</v>
      </c>
      <c r="X70" s="50">
        <f t="shared" si="21"/>
        <v>0</v>
      </c>
      <c r="Y70" s="50">
        <f t="shared" si="22"/>
        <v>0</v>
      </c>
      <c r="Z70" s="50">
        <f t="shared" si="23"/>
        <v>0</v>
      </c>
      <c r="AA70" s="49">
        <f t="shared" si="52"/>
        <v>0</v>
      </c>
    </row>
    <row r="71" spans="1:26" ht="12.75">
      <c r="A71" s="34"/>
      <c r="B71" s="5" t="s">
        <v>3</v>
      </c>
      <c r="C71" s="35">
        <f aca="true" t="shared" si="53" ref="C71:H71">SUM(LARGE(C63:C70,1),LARGE(C63:C70,2),LARGE(C63:C70,3))</f>
        <v>0</v>
      </c>
      <c r="D71" s="35">
        <f t="shared" si="53"/>
        <v>0</v>
      </c>
      <c r="E71" s="35">
        <f t="shared" si="53"/>
        <v>0</v>
      </c>
      <c r="F71" s="35">
        <f t="shared" si="53"/>
        <v>0</v>
      </c>
      <c r="G71" s="35">
        <f t="shared" si="53"/>
        <v>0</v>
      </c>
      <c r="H71" s="35">
        <f t="shared" si="53"/>
        <v>0</v>
      </c>
      <c r="I71" s="7">
        <f t="shared" si="47"/>
        <v>0</v>
      </c>
      <c r="J71" s="6">
        <f>RANK(M71,M11:M96)</f>
        <v>4</v>
      </c>
      <c r="L71" s="50"/>
      <c r="M71" s="50">
        <f>I71</f>
        <v>0</v>
      </c>
      <c r="O71" s="50"/>
      <c r="T71" s="50"/>
      <c r="U71" s="50"/>
      <c r="V71" s="50"/>
      <c r="W71" s="50"/>
      <c r="X71" s="50"/>
      <c r="Y71" s="50"/>
      <c r="Z71" s="50"/>
    </row>
    <row r="72" spans="12:26" ht="12.75">
      <c r="L72" s="50"/>
      <c r="M72" s="50"/>
      <c r="O72" s="50"/>
      <c r="T72" s="50"/>
      <c r="U72" s="50"/>
      <c r="V72" s="50"/>
      <c r="W72" s="50"/>
      <c r="X72" s="50"/>
      <c r="Y72" s="50"/>
      <c r="Z72" s="50"/>
    </row>
    <row r="73" spans="1:26" ht="12.75">
      <c r="A73" s="54"/>
      <c r="B73" s="54"/>
      <c r="C73" s="29"/>
      <c r="D73" s="29"/>
      <c r="E73" s="29"/>
      <c r="F73" s="29"/>
      <c r="G73" s="29"/>
      <c r="H73" s="29"/>
      <c r="I73" s="29"/>
      <c r="J73" s="37"/>
      <c r="L73" s="50"/>
      <c r="M73" s="50"/>
      <c r="N73" s="49">
        <f>J83</f>
        <v>4</v>
      </c>
      <c r="O73" s="50">
        <f>I83</f>
        <v>0</v>
      </c>
      <c r="P73" s="49">
        <f>A73</f>
        <v>0</v>
      </c>
      <c r="T73" s="50"/>
      <c r="U73" s="50"/>
      <c r="V73" s="50"/>
      <c r="W73" s="50"/>
      <c r="X73" s="50"/>
      <c r="Y73" s="50"/>
      <c r="Z73" s="50"/>
    </row>
    <row r="74" spans="1:26" ht="12.75">
      <c r="A74" s="31"/>
      <c r="B74" s="31"/>
      <c r="C74" s="2" t="s">
        <v>9</v>
      </c>
      <c r="D74" s="2" t="s">
        <v>10</v>
      </c>
      <c r="E74" s="2" t="s">
        <v>11</v>
      </c>
      <c r="F74" s="2" t="s">
        <v>0</v>
      </c>
      <c r="G74" s="2" t="s">
        <v>8</v>
      </c>
      <c r="H74" s="2" t="s">
        <v>12</v>
      </c>
      <c r="I74" s="2" t="s">
        <v>1</v>
      </c>
      <c r="J74" s="3" t="s">
        <v>2</v>
      </c>
      <c r="L74" s="50"/>
      <c r="M74" s="50"/>
      <c r="O74" s="50"/>
      <c r="T74" s="50"/>
      <c r="U74" s="50"/>
      <c r="V74" s="50"/>
      <c r="W74" s="50"/>
      <c r="X74" s="50"/>
      <c r="Y74" s="50"/>
      <c r="Z74" s="50"/>
    </row>
    <row r="75" spans="1:27" ht="12.75">
      <c r="A75" s="31">
        <v>1</v>
      </c>
      <c r="B75" s="4"/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7">
        <f aca="true" t="shared" si="54" ref="I75:I83">SUM(C75:H75)</f>
        <v>0</v>
      </c>
      <c r="J75" s="33">
        <f aca="true" t="shared" si="55" ref="J75:J82">RANK(I75,$L$3:$L$96)</f>
        <v>14</v>
      </c>
      <c r="L75" s="50">
        <f aca="true" t="shared" si="56" ref="L75:L82">I75</f>
        <v>0</v>
      </c>
      <c r="M75" s="50"/>
      <c r="O75" s="50"/>
      <c r="R75" s="49">
        <f aca="true" t="shared" si="57" ref="R75:R94">J75</f>
        <v>14</v>
      </c>
      <c r="S75" s="49">
        <f aca="true" t="shared" si="58" ref="S75:S94">B75</f>
        <v>0</v>
      </c>
      <c r="T75" s="50">
        <f aca="true" t="shared" si="59" ref="T75:T94">C75</f>
        <v>0</v>
      </c>
      <c r="U75" s="50">
        <f aca="true" t="shared" si="60" ref="U75:U94">D75</f>
        <v>0</v>
      </c>
      <c r="V75" s="50">
        <f aca="true" t="shared" si="61" ref="V75:V82">E75</f>
        <v>0</v>
      </c>
      <c r="W75" s="50">
        <f aca="true" t="shared" si="62" ref="W75:W82">F75</f>
        <v>0</v>
      </c>
      <c r="X75" s="50">
        <f aca="true" t="shared" si="63" ref="X75:X94">G75</f>
        <v>0</v>
      </c>
      <c r="Y75" s="50">
        <f aca="true" t="shared" si="64" ref="Y75:Y94">H75</f>
        <v>0</v>
      </c>
      <c r="Z75" s="50">
        <f aca="true" t="shared" si="65" ref="Z75:Z94">I75</f>
        <v>0</v>
      </c>
      <c r="AA75" s="49">
        <f>A$73</f>
        <v>0</v>
      </c>
    </row>
    <row r="76" spans="1:27" ht="12.75">
      <c r="A76" s="31">
        <v>2</v>
      </c>
      <c r="B76" s="4"/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7">
        <f t="shared" si="54"/>
        <v>0</v>
      </c>
      <c r="J76" s="33">
        <f t="shared" si="55"/>
        <v>14</v>
      </c>
      <c r="L76" s="50">
        <f t="shared" si="56"/>
        <v>0</v>
      </c>
      <c r="M76" s="50"/>
      <c r="O76" s="50"/>
      <c r="R76" s="49">
        <f t="shared" si="57"/>
        <v>14</v>
      </c>
      <c r="S76" s="49">
        <f t="shared" si="58"/>
        <v>0</v>
      </c>
      <c r="T76" s="50">
        <f t="shared" si="59"/>
        <v>0</v>
      </c>
      <c r="U76" s="50">
        <f t="shared" si="60"/>
        <v>0</v>
      </c>
      <c r="V76" s="50">
        <f t="shared" si="61"/>
        <v>0</v>
      </c>
      <c r="W76" s="50">
        <f t="shared" si="62"/>
        <v>0</v>
      </c>
      <c r="X76" s="50">
        <f t="shared" si="63"/>
        <v>0</v>
      </c>
      <c r="Y76" s="50">
        <f t="shared" si="64"/>
        <v>0</v>
      </c>
      <c r="Z76" s="50">
        <f t="shared" si="65"/>
        <v>0</v>
      </c>
      <c r="AA76" s="49">
        <f aca="true" t="shared" si="66" ref="AA76:AA82">A$73</f>
        <v>0</v>
      </c>
    </row>
    <row r="77" spans="1:27" ht="12.75">
      <c r="A77" s="31">
        <v>3</v>
      </c>
      <c r="B77" s="4"/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7">
        <f t="shared" si="54"/>
        <v>0</v>
      </c>
      <c r="J77" s="33">
        <f t="shared" si="55"/>
        <v>14</v>
      </c>
      <c r="L77" s="50">
        <f t="shared" si="56"/>
        <v>0</v>
      </c>
      <c r="M77" s="50"/>
      <c r="O77" s="50"/>
      <c r="R77" s="49">
        <f t="shared" si="57"/>
        <v>14</v>
      </c>
      <c r="S77" s="49">
        <f t="shared" si="58"/>
        <v>0</v>
      </c>
      <c r="T77" s="50">
        <f t="shared" si="59"/>
        <v>0</v>
      </c>
      <c r="U77" s="50">
        <f t="shared" si="60"/>
        <v>0</v>
      </c>
      <c r="V77" s="50">
        <f t="shared" si="61"/>
        <v>0</v>
      </c>
      <c r="W77" s="50">
        <f t="shared" si="62"/>
        <v>0</v>
      </c>
      <c r="X77" s="50">
        <f t="shared" si="63"/>
        <v>0</v>
      </c>
      <c r="Y77" s="50">
        <f t="shared" si="64"/>
        <v>0</v>
      </c>
      <c r="Z77" s="50">
        <f t="shared" si="65"/>
        <v>0</v>
      </c>
      <c r="AA77" s="49">
        <f t="shared" si="66"/>
        <v>0</v>
      </c>
    </row>
    <row r="78" spans="1:27" ht="12.75">
      <c r="A78" s="31">
        <v>4</v>
      </c>
      <c r="B78" s="4"/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7">
        <f t="shared" si="54"/>
        <v>0</v>
      </c>
      <c r="J78" s="33">
        <f t="shared" si="55"/>
        <v>14</v>
      </c>
      <c r="L78" s="50">
        <f t="shared" si="56"/>
        <v>0</v>
      </c>
      <c r="M78" s="50"/>
      <c r="O78" s="50"/>
      <c r="R78" s="49">
        <f t="shared" si="57"/>
        <v>14</v>
      </c>
      <c r="S78" s="49">
        <f t="shared" si="58"/>
        <v>0</v>
      </c>
      <c r="T78" s="50">
        <f t="shared" si="59"/>
        <v>0</v>
      </c>
      <c r="U78" s="50">
        <f t="shared" si="60"/>
        <v>0</v>
      </c>
      <c r="V78" s="50">
        <f t="shared" si="61"/>
        <v>0</v>
      </c>
      <c r="W78" s="50">
        <f t="shared" si="62"/>
        <v>0</v>
      </c>
      <c r="X78" s="50">
        <f t="shared" si="63"/>
        <v>0</v>
      </c>
      <c r="Y78" s="50">
        <f t="shared" si="64"/>
        <v>0</v>
      </c>
      <c r="Z78" s="50">
        <f t="shared" si="65"/>
        <v>0</v>
      </c>
      <c r="AA78" s="49">
        <f t="shared" si="66"/>
        <v>0</v>
      </c>
    </row>
    <row r="79" spans="1:27" ht="12.75">
      <c r="A79" s="31">
        <v>5</v>
      </c>
      <c r="B79" s="4"/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7">
        <f t="shared" si="54"/>
        <v>0</v>
      </c>
      <c r="J79" s="33">
        <f t="shared" si="55"/>
        <v>14</v>
      </c>
      <c r="L79" s="50">
        <f t="shared" si="56"/>
        <v>0</v>
      </c>
      <c r="M79" s="50"/>
      <c r="O79" s="50"/>
      <c r="R79" s="49">
        <f t="shared" si="57"/>
        <v>14</v>
      </c>
      <c r="S79" s="49">
        <f t="shared" si="58"/>
        <v>0</v>
      </c>
      <c r="T79" s="50">
        <f t="shared" si="59"/>
        <v>0</v>
      </c>
      <c r="U79" s="50">
        <f t="shared" si="60"/>
        <v>0</v>
      </c>
      <c r="V79" s="50">
        <f t="shared" si="61"/>
        <v>0</v>
      </c>
      <c r="W79" s="50">
        <f t="shared" si="62"/>
        <v>0</v>
      </c>
      <c r="X79" s="50">
        <f t="shared" si="63"/>
        <v>0</v>
      </c>
      <c r="Y79" s="50">
        <f t="shared" si="64"/>
        <v>0</v>
      </c>
      <c r="Z79" s="50">
        <f t="shared" si="65"/>
        <v>0</v>
      </c>
      <c r="AA79" s="49">
        <f t="shared" si="66"/>
        <v>0</v>
      </c>
    </row>
    <row r="80" spans="1:27" ht="12.75">
      <c r="A80" s="31">
        <v>6</v>
      </c>
      <c r="B80" s="4"/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7">
        <f t="shared" si="54"/>
        <v>0</v>
      </c>
      <c r="J80" s="33">
        <f t="shared" si="55"/>
        <v>14</v>
      </c>
      <c r="L80" s="50">
        <f t="shared" si="56"/>
        <v>0</v>
      </c>
      <c r="M80" s="50"/>
      <c r="O80" s="50"/>
      <c r="R80" s="49">
        <f t="shared" si="57"/>
        <v>14</v>
      </c>
      <c r="S80" s="49">
        <f t="shared" si="58"/>
        <v>0</v>
      </c>
      <c r="T80" s="50">
        <f t="shared" si="59"/>
        <v>0</v>
      </c>
      <c r="U80" s="50">
        <f t="shared" si="60"/>
        <v>0</v>
      </c>
      <c r="V80" s="50">
        <f t="shared" si="61"/>
        <v>0</v>
      </c>
      <c r="W80" s="50">
        <f t="shared" si="62"/>
        <v>0</v>
      </c>
      <c r="X80" s="50">
        <f t="shared" si="63"/>
        <v>0</v>
      </c>
      <c r="Y80" s="50">
        <f t="shared" si="64"/>
        <v>0</v>
      </c>
      <c r="Z80" s="50">
        <f t="shared" si="65"/>
        <v>0</v>
      </c>
      <c r="AA80" s="49">
        <f t="shared" si="66"/>
        <v>0</v>
      </c>
    </row>
    <row r="81" spans="1:27" ht="12.75">
      <c r="A81" s="31">
        <v>7</v>
      </c>
      <c r="B81" s="4"/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7">
        <f t="shared" si="54"/>
        <v>0</v>
      </c>
      <c r="J81" s="33">
        <f t="shared" si="55"/>
        <v>14</v>
      </c>
      <c r="L81" s="50">
        <f t="shared" si="56"/>
        <v>0</v>
      </c>
      <c r="M81" s="50"/>
      <c r="O81" s="50"/>
      <c r="R81" s="49">
        <f t="shared" si="57"/>
        <v>14</v>
      </c>
      <c r="S81" s="49">
        <f t="shared" si="58"/>
        <v>0</v>
      </c>
      <c r="T81" s="50">
        <f t="shared" si="59"/>
        <v>0</v>
      </c>
      <c r="U81" s="50">
        <f t="shared" si="60"/>
        <v>0</v>
      </c>
      <c r="V81" s="50">
        <f t="shared" si="61"/>
        <v>0</v>
      </c>
      <c r="W81" s="50">
        <f t="shared" si="62"/>
        <v>0</v>
      </c>
      <c r="X81" s="50">
        <f t="shared" si="63"/>
        <v>0</v>
      </c>
      <c r="Y81" s="50">
        <f t="shared" si="64"/>
        <v>0</v>
      </c>
      <c r="Z81" s="50">
        <f t="shared" si="65"/>
        <v>0</v>
      </c>
      <c r="AA81" s="49">
        <f t="shared" si="66"/>
        <v>0</v>
      </c>
    </row>
    <row r="82" spans="1:27" ht="12.75">
      <c r="A82" s="31">
        <v>8</v>
      </c>
      <c r="B82" s="4"/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7">
        <f t="shared" si="54"/>
        <v>0</v>
      </c>
      <c r="J82" s="33">
        <f t="shared" si="55"/>
        <v>14</v>
      </c>
      <c r="L82" s="50">
        <f t="shared" si="56"/>
        <v>0</v>
      </c>
      <c r="O82" s="50"/>
      <c r="R82" s="49">
        <f t="shared" si="57"/>
        <v>14</v>
      </c>
      <c r="S82" s="49">
        <f t="shared" si="58"/>
        <v>0</v>
      </c>
      <c r="T82" s="50">
        <f t="shared" si="59"/>
        <v>0</v>
      </c>
      <c r="U82" s="50">
        <f t="shared" si="60"/>
        <v>0</v>
      </c>
      <c r="V82" s="50">
        <f t="shared" si="61"/>
        <v>0</v>
      </c>
      <c r="W82" s="50">
        <f t="shared" si="62"/>
        <v>0</v>
      </c>
      <c r="X82" s="50">
        <f t="shared" si="63"/>
        <v>0</v>
      </c>
      <c r="Y82" s="50">
        <f t="shared" si="64"/>
        <v>0</v>
      </c>
      <c r="Z82" s="50">
        <f t="shared" si="65"/>
        <v>0</v>
      </c>
      <c r="AA82" s="49">
        <f t="shared" si="66"/>
        <v>0</v>
      </c>
    </row>
    <row r="83" spans="1:26" ht="12.75">
      <c r="A83" s="34"/>
      <c r="B83" s="5" t="s">
        <v>3</v>
      </c>
      <c r="C83" s="35">
        <f aca="true" t="shared" si="67" ref="C83:H83">SUM(LARGE(C75:C82,1),LARGE(C75:C82,2),LARGE(C75:C82,3))</f>
        <v>0</v>
      </c>
      <c r="D83" s="35">
        <f t="shared" si="67"/>
        <v>0</v>
      </c>
      <c r="E83" s="35">
        <f t="shared" si="67"/>
        <v>0</v>
      </c>
      <c r="F83" s="35">
        <f t="shared" si="67"/>
        <v>0</v>
      </c>
      <c r="G83" s="35">
        <f t="shared" si="67"/>
        <v>0</v>
      </c>
      <c r="H83" s="35">
        <f t="shared" si="67"/>
        <v>0</v>
      </c>
      <c r="I83" s="7">
        <f t="shared" si="54"/>
        <v>0</v>
      </c>
      <c r="J83" s="6">
        <f>RANK(M83,M11:M96)</f>
        <v>4</v>
      </c>
      <c r="L83" s="50"/>
      <c r="M83" s="50">
        <f>I83</f>
        <v>0</v>
      </c>
      <c r="O83" s="50"/>
      <c r="T83" s="50"/>
      <c r="U83" s="50"/>
      <c r="V83" s="50"/>
      <c r="W83" s="50"/>
      <c r="X83" s="50"/>
      <c r="Y83" s="50"/>
      <c r="Z83" s="50"/>
    </row>
    <row r="84" spans="3:26" ht="12.75">
      <c r="C84" s="38"/>
      <c r="D84" s="38"/>
      <c r="E84" s="38"/>
      <c r="F84" s="38"/>
      <c r="G84" s="38"/>
      <c r="H84" s="38"/>
      <c r="I84" s="38"/>
      <c r="J84" s="37"/>
      <c r="L84" s="50"/>
      <c r="M84" s="50"/>
      <c r="O84" s="50"/>
      <c r="T84" s="50"/>
      <c r="U84" s="50"/>
      <c r="V84" s="50"/>
      <c r="W84" s="50"/>
      <c r="X84" s="50"/>
      <c r="Y84" s="50"/>
      <c r="Z84" s="50"/>
    </row>
    <row r="85" spans="1:26" ht="12.75">
      <c r="A85" s="54"/>
      <c r="B85" s="54"/>
      <c r="C85" s="29"/>
      <c r="D85" s="29"/>
      <c r="E85" s="29"/>
      <c r="F85" s="29"/>
      <c r="G85" s="29"/>
      <c r="H85" s="29"/>
      <c r="I85" s="29"/>
      <c r="J85" s="37"/>
      <c r="L85" s="50"/>
      <c r="M85" s="50"/>
      <c r="N85" s="49">
        <f>J95</f>
        <v>4</v>
      </c>
      <c r="O85" s="50">
        <f>I95</f>
        <v>0</v>
      </c>
      <c r="P85" s="49">
        <f>A85</f>
        <v>0</v>
      </c>
      <c r="T85" s="50"/>
      <c r="U85" s="50"/>
      <c r="V85" s="50"/>
      <c r="W85" s="50"/>
      <c r="X85" s="50"/>
      <c r="Y85" s="50"/>
      <c r="Z85" s="50"/>
    </row>
    <row r="86" spans="1:26" ht="12.75">
      <c r="A86" s="31"/>
      <c r="B86" s="31"/>
      <c r="C86" s="2" t="s">
        <v>9</v>
      </c>
      <c r="D86" s="2" t="s">
        <v>10</v>
      </c>
      <c r="E86" s="2" t="s">
        <v>11</v>
      </c>
      <c r="F86" s="2" t="s">
        <v>0</v>
      </c>
      <c r="G86" s="2" t="s">
        <v>8</v>
      </c>
      <c r="H86" s="2" t="s">
        <v>12</v>
      </c>
      <c r="I86" s="2" t="s">
        <v>1</v>
      </c>
      <c r="J86" s="3" t="s">
        <v>2</v>
      </c>
      <c r="L86" s="50"/>
      <c r="M86" s="50"/>
      <c r="O86" s="50"/>
      <c r="T86" s="50"/>
      <c r="U86" s="50"/>
      <c r="V86" s="50"/>
      <c r="W86" s="50"/>
      <c r="X86" s="50"/>
      <c r="Y86" s="50"/>
      <c r="Z86" s="50"/>
    </row>
    <row r="87" spans="1:27" ht="12.75">
      <c r="A87" s="31">
        <v>1</v>
      </c>
      <c r="B87" s="4"/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7">
        <f aca="true" t="shared" si="68" ref="I87:I95">SUM(C87:H87)</f>
        <v>0</v>
      </c>
      <c r="J87" s="33">
        <f aca="true" t="shared" si="69" ref="J87:J94">RANK(I87,$L$3:$L$96)</f>
        <v>14</v>
      </c>
      <c r="L87" s="50">
        <f aca="true" t="shared" si="70" ref="L87:L94">I87</f>
        <v>0</v>
      </c>
      <c r="M87" s="50"/>
      <c r="O87" s="50"/>
      <c r="R87" s="49">
        <f t="shared" si="57"/>
        <v>14</v>
      </c>
      <c r="S87" s="49">
        <f t="shared" si="58"/>
        <v>0</v>
      </c>
      <c r="T87" s="50">
        <f t="shared" si="59"/>
        <v>0</v>
      </c>
      <c r="U87" s="50">
        <f t="shared" si="60"/>
        <v>0</v>
      </c>
      <c r="V87" s="50">
        <f aca="true" t="shared" si="71" ref="V87:V94">E87</f>
        <v>0</v>
      </c>
      <c r="W87" s="50">
        <f aca="true" t="shared" si="72" ref="W87:W94">F87</f>
        <v>0</v>
      </c>
      <c r="X87" s="50">
        <f t="shared" si="63"/>
        <v>0</v>
      </c>
      <c r="Y87" s="50">
        <f t="shared" si="64"/>
        <v>0</v>
      </c>
      <c r="Z87" s="50">
        <f t="shared" si="65"/>
        <v>0</v>
      </c>
      <c r="AA87" s="49">
        <f>A$85</f>
        <v>0</v>
      </c>
    </row>
    <row r="88" spans="1:27" ht="12.75">
      <c r="A88" s="31">
        <v>2</v>
      </c>
      <c r="B88" s="40"/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7">
        <f t="shared" si="68"/>
        <v>0</v>
      </c>
      <c r="J88" s="33">
        <f t="shared" si="69"/>
        <v>14</v>
      </c>
      <c r="L88" s="50">
        <f t="shared" si="70"/>
        <v>0</v>
      </c>
      <c r="M88" s="50"/>
      <c r="O88" s="50"/>
      <c r="R88" s="49">
        <f t="shared" si="57"/>
        <v>14</v>
      </c>
      <c r="S88" s="49">
        <f t="shared" si="58"/>
        <v>0</v>
      </c>
      <c r="T88" s="50">
        <f t="shared" si="59"/>
        <v>0</v>
      </c>
      <c r="U88" s="50">
        <f t="shared" si="60"/>
        <v>0</v>
      </c>
      <c r="V88" s="50">
        <f t="shared" si="71"/>
        <v>0</v>
      </c>
      <c r="W88" s="50">
        <f t="shared" si="72"/>
        <v>0</v>
      </c>
      <c r="X88" s="50">
        <f t="shared" si="63"/>
        <v>0</v>
      </c>
      <c r="Y88" s="50">
        <f t="shared" si="64"/>
        <v>0</v>
      </c>
      <c r="Z88" s="50">
        <f t="shared" si="65"/>
        <v>0</v>
      </c>
      <c r="AA88" s="49">
        <f aca="true" t="shared" si="73" ref="AA88:AA94">A$85</f>
        <v>0</v>
      </c>
    </row>
    <row r="89" spans="1:27" ht="12.75">
      <c r="A89" s="31">
        <v>3</v>
      </c>
      <c r="B89" s="42"/>
      <c r="C89" s="39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7">
        <f t="shared" si="68"/>
        <v>0</v>
      </c>
      <c r="J89" s="33">
        <f t="shared" si="69"/>
        <v>14</v>
      </c>
      <c r="L89" s="50">
        <f t="shared" si="70"/>
        <v>0</v>
      </c>
      <c r="M89" s="50"/>
      <c r="O89" s="50"/>
      <c r="R89" s="49">
        <f t="shared" si="57"/>
        <v>14</v>
      </c>
      <c r="S89" s="49">
        <f t="shared" si="58"/>
        <v>0</v>
      </c>
      <c r="T89" s="50">
        <f t="shared" si="59"/>
        <v>0</v>
      </c>
      <c r="U89" s="50">
        <f t="shared" si="60"/>
        <v>0</v>
      </c>
      <c r="V89" s="50">
        <f t="shared" si="71"/>
        <v>0</v>
      </c>
      <c r="W89" s="50">
        <f t="shared" si="72"/>
        <v>0</v>
      </c>
      <c r="X89" s="50">
        <f t="shared" si="63"/>
        <v>0</v>
      </c>
      <c r="Y89" s="50">
        <f t="shared" si="64"/>
        <v>0</v>
      </c>
      <c r="Z89" s="50">
        <f t="shared" si="65"/>
        <v>0</v>
      </c>
      <c r="AA89" s="49">
        <f t="shared" si="73"/>
        <v>0</v>
      </c>
    </row>
    <row r="90" spans="1:27" ht="12.75">
      <c r="A90" s="31">
        <v>4</v>
      </c>
      <c r="B90" s="41"/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7">
        <f t="shared" si="68"/>
        <v>0</v>
      </c>
      <c r="J90" s="33">
        <f t="shared" si="69"/>
        <v>14</v>
      </c>
      <c r="L90" s="50">
        <f t="shared" si="70"/>
        <v>0</v>
      </c>
      <c r="M90" s="50"/>
      <c r="O90" s="50"/>
      <c r="R90" s="49">
        <f t="shared" si="57"/>
        <v>14</v>
      </c>
      <c r="S90" s="49">
        <f t="shared" si="58"/>
        <v>0</v>
      </c>
      <c r="T90" s="50">
        <f t="shared" si="59"/>
        <v>0</v>
      </c>
      <c r="U90" s="50">
        <f t="shared" si="60"/>
        <v>0</v>
      </c>
      <c r="V90" s="50">
        <f t="shared" si="71"/>
        <v>0</v>
      </c>
      <c r="W90" s="50">
        <f t="shared" si="72"/>
        <v>0</v>
      </c>
      <c r="X90" s="50">
        <f t="shared" si="63"/>
        <v>0</v>
      </c>
      <c r="Y90" s="50">
        <f t="shared" si="64"/>
        <v>0</v>
      </c>
      <c r="Z90" s="50">
        <f t="shared" si="65"/>
        <v>0</v>
      </c>
      <c r="AA90" s="49">
        <f t="shared" si="73"/>
        <v>0</v>
      </c>
    </row>
    <row r="91" spans="1:27" ht="12.75">
      <c r="A91" s="31">
        <v>5</v>
      </c>
      <c r="B91" s="4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2">
        <v>0</v>
      </c>
      <c r="I91" s="7">
        <f t="shared" si="68"/>
        <v>0</v>
      </c>
      <c r="J91" s="33">
        <f t="shared" si="69"/>
        <v>14</v>
      </c>
      <c r="L91" s="50">
        <f t="shared" si="70"/>
        <v>0</v>
      </c>
      <c r="M91" s="50"/>
      <c r="O91" s="50"/>
      <c r="R91" s="49">
        <f t="shared" si="57"/>
        <v>14</v>
      </c>
      <c r="S91" s="49">
        <f t="shared" si="58"/>
        <v>0</v>
      </c>
      <c r="T91" s="50">
        <f t="shared" si="59"/>
        <v>0</v>
      </c>
      <c r="U91" s="50">
        <f t="shared" si="60"/>
        <v>0</v>
      </c>
      <c r="V91" s="50">
        <f t="shared" si="71"/>
        <v>0</v>
      </c>
      <c r="W91" s="50">
        <f t="shared" si="72"/>
        <v>0</v>
      </c>
      <c r="X91" s="50">
        <f t="shared" si="63"/>
        <v>0</v>
      </c>
      <c r="Y91" s="50">
        <f t="shared" si="64"/>
        <v>0</v>
      </c>
      <c r="Z91" s="50">
        <f t="shared" si="65"/>
        <v>0</v>
      </c>
      <c r="AA91" s="49">
        <f t="shared" si="73"/>
        <v>0</v>
      </c>
    </row>
    <row r="92" spans="1:27" ht="12.75">
      <c r="A92" s="31">
        <v>6</v>
      </c>
      <c r="B92" s="4"/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7">
        <f t="shared" si="68"/>
        <v>0</v>
      </c>
      <c r="J92" s="33">
        <f t="shared" si="69"/>
        <v>14</v>
      </c>
      <c r="L92" s="50">
        <f t="shared" si="70"/>
        <v>0</v>
      </c>
      <c r="M92" s="50"/>
      <c r="O92" s="50"/>
      <c r="R92" s="49">
        <f t="shared" si="57"/>
        <v>14</v>
      </c>
      <c r="S92" s="49">
        <f t="shared" si="58"/>
        <v>0</v>
      </c>
      <c r="T92" s="50">
        <f t="shared" si="59"/>
        <v>0</v>
      </c>
      <c r="U92" s="50">
        <f t="shared" si="60"/>
        <v>0</v>
      </c>
      <c r="V92" s="50">
        <f t="shared" si="71"/>
        <v>0</v>
      </c>
      <c r="W92" s="50">
        <f t="shared" si="72"/>
        <v>0</v>
      </c>
      <c r="X92" s="50">
        <f t="shared" si="63"/>
        <v>0</v>
      </c>
      <c r="Y92" s="50">
        <f t="shared" si="64"/>
        <v>0</v>
      </c>
      <c r="Z92" s="50">
        <f t="shared" si="65"/>
        <v>0</v>
      </c>
      <c r="AA92" s="49">
        <f t="shared" si="73"/>
        <v>0</v>
      </c>
    </row>
    <row r="93" spans="1:27" ht="12.75">
      <c r="A93" s="31">
        <v>7</v>
      </c>
      <c r="B93" s="4"/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7">
        <f t="shared" si="68"/>
        <v>0</v>
      </c>
      <c r="J93" s="33">
        <f t="shared" si="69"/>
        <v>14</v>
      </c>
      <c r="L93" s="50">
        <f t="shared" si="70"/>
        <v>0</v>
      </c>
      <c r="M93" s="50"/>
      <c r="O93" s="50"/>
      <c r="R93" s="49">
        <f t="shared" si="57"/>
        <v>14</v>
      </c>
      <c r="S93" s="49">
        <f t="shared" si="58"/>
        <v>0</v>
      </c>
      <c r="T93" s="50">
        <f t="shared" si="59"/>
        <v>0</v>
      </c>
      <c r="U93" s="50">
        <f t="shared" si="60"/>
        <v>0</v>
      </c>
      <c r="V93" s="50">
        <f t="shared" si="71"/>
        <v>0</v>
      </c>
      <c r="W93" s="50">
        <f t="shared" si="72"/>
        <v>0</v>
      </c>
      <c r="X93" s="50">
        <f t="shared" si="63"/>
        <v>0</v>
      </c>
      <c r="Y93" s="50">
        <f t="shared" si="64"/>
        <v>0</v>
      </c>
      <c r="Z93" s="50">
        <f t="shared" si="65"/>
        <v>0</v>
      </c>
      <c r="AA93" s="49">
        <f t="shared" si="73"/>
        <v>0</v>
      </c>
    </row>
    <row r="94" spans="1:27" ht="12.75">
      <c r="A94" s="31">
        <v>8</v>
      </c>
      <c r="B94" s="4"/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7">
        <f t="shared" si="68"/>
        <v>0</v>
      </c>
      <c r="J94" s="33">
        <f t="shared" si="69"/>
        <v>14</v>
      </c>
      <c r="L94" s="50">
        <f t="shared" si="70"/>
        <v>0</v>
      </c>
      <c r="M94" s="50"/>
      <c r="O94" s="50"/>
      <c r="R94" s="49">
        <f t="shared" si="57"/>
        <v>14</v>
      </c>
      <c r="S94" s="49">
        <f t="shared" si="58"/>
        <v>0</v>
      </c>
      <c r="T94" s="50">
        <f t="shared" si="59"/>
        <v>0</v>
      </c>
      <c r="U94" s="50">
        <f t="shared" si="60"/>
        <v>0</v>
      </c>
      <c r="V94" s="50">
        <f t="shared" si="71"/>
        <v>0</v>
      </c>
      <c r="W94" s="50">
        <f t="shared" si="72"/>
        <v>0</v>
      </c>
      <c r="X94" s="50">
        <f t="shared" si="63"/>
        <v>0</v>
      </c>
      <c r="Y94" s="50">
        <f t="shared" si="64"/>
        <v>0</v>
      </c>
      <c r="Z94" s="50">
        <f t="shared" si="65"/>
        <v>0</v>
      </c>
      <c r="AA94" s="49">
        <f t="shared" si="73"/>
        <v>0</v>
      </c>
    </row>
    <row r="95" spans="1:26" ht="12.75">
      <c r="A95" s="34"/>
      <c r="B95" s="5" t="s">
        <v>3</v>
      </c>
      <c r="C95" s="35">
        <f aca="true" t="shared" si="74" ref="C95:H95">SUM(LARGE(C87:C94,1),LARGE(C87:C94,2),LARGE(C87:C94,3))</f>
        <v>0</v>
      </c>
      <c r="D95" s="35">
        <f t="shared" si="74"/>
        <v>0</v>
      </c>
      <c r="E95" s="35">
        <f t="shared" si="74"/>
        <v>0</v>
      </c>
      <c r="F95" s="35">
        <f t="shared" si="74"/>
        <v>0</v>
      </c>
      <c r="G95" s="35">
        <f t="shared" si="74"/>
        <v>0</v>
      </c>
      <c r="H95" s="35">
        <f t="shared" si="74"/>
        <v>0</v>
      </c>
      <c r="I95" s="7">
        <f t="shared" si="68"/>
        <v>0</v>
      </c>
      <c r="J95" s="6">
        <f>RANK(M95,M11:M96)</f>
        <v>4</v>
      </c>
      <c r="L95" s="50"/>
      <c r="M95" s="50">
        <f>I95</f>
        <v>0</v>
      </c>
      <c r="O95" s="50"/>
      <c r="T95" s="50"/>
      <c r="U95" s="50"/>
      <c r="V95" s="50"/>
      <c r="W95" s="50"/>
      <c r="X95" s="50"/>
      <c r="Y95" s="50"/>
      <c r="Z95" s="50"/>
    </row>
    <row r="96" spans="12:26" ht="12.75">
      <c r="L96" s="50"/>
      <c r="O96" s="50"/>
      <c r="T96" s="50"/>
      <c r="U96" s="50"/>
      <c r="V96" s="50"/>
      <c r="W96" s="50"/>
      <c r="X96" s="50"/>
      <c r="Y96" s="50"/>
      <c r="Z96" s="50"/>
    </row>
  </sheetData>
  <sheetProtection/>
  <mergeCells count="8">
    <mergeCell ref="A73:B73"/>
    <mergeCell ref="A85:B85"/>
    <mergeCell ref="A1:B1"/>
    <mergeCell ref="A13:B13"/>
    <mergeCell ref="A25:B25"/>
    <mergeCell ref="A37:B37"/>
    <mergeCell ref="A49:B49"/>
    <mergeCell ref="A61:B61"/>
  </mergeCells>
  <dataValidations count="5">
    <dataValidation allowBlank="1" showErrorMessage="1" errorTitle="keine Eingabe" sqref="C83:H83 C23:H23 C59:H59 C47:H47 C71:H71 C11:H11 C95:H95 C35:H35">
      <formula1>0</formula1>
      <formula2>0</formula2>
    </dataValidation>
    <dataValidation type="decimal" operator="lessThanOrEqual" allowBlank="1" showErrorMessage="1" error="max. 18,00 Pkt" sqref="C31:H34 C87:H94 C8:H10 C75:H82 C39:H46 C63:H70 C51:H58 C21:H22">
      <formula1>18</formula1>
    </dataValidation>
    <dataValidation type="decimal" operator="lessThanOrEqual" allowBlank="1" showInputMessage="1" showErrorMessage="1" error="Übungen P3 bis P9 möglich,&#10;d.h. max. 19 ,00 Punkte" sqref="C3:H7">
      <formula1>19</formula1>
    </dataValidation>
    <dataValidation type="decimal" operator="lessThanOrEqual" allowBlank="1" showInputMessage="1" showErrorMessage="1" error="max 19 Pkt." sqref="C27:H30">
      <formula1>19</formula1>
    </dataValidation>
    <dataValidation type="decimal" operator="lessThanOrEqual" allowBlank="1" showInputMessage="1" showErrorMessage="1" error="max. 19 Pkt." sqref="C15:H20">
      <formula1>19</formula1>
    </dataValidation>
  </dataValidations>
  <printOptions horizontalCentered="1"/>
  <pageMargins left="0.39375" right="0.27569444444444446" top="1.1805555555555556" bottom="0.3541666666666667" header="0.4722222222222222" footer="0.5118055555555555"/>
  <pageSetup horizontalDpi="300" verticalDpi="300" orientation="portrait" paperSize="9" scale="98" r:id="rId1"/>
  <headerFooter alignWithMargins="0">
    <oddHeader>&amp;C&amp;"Arial,Fett"&amp;18  29. Wilhelm-Heinrich-Pokal 
am 29.10.2016 in Dreis-Tiefenbach</oddHeader>
  </headerFooter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A1">
      <selection activeCell="C5" sqref="C5"/>
    </sheetView>
  </sheetViews>
  <sheetFormatPr defaultColWidth="11.421875" defaultRowHeight="12.75"/>
  <cols>
    <col min="1" max="1" width="25.8515625" style="0" customWidth="1"/>
    <col min="2" max="2" width="8.7109375" style="0" customWidth="1"/>
    <col min="3" max="3" width="24.7109375" style="0" customWidth="1"/>
    <col min="4" max="4" width="9.00390625" style="0" customWidth="1"/>
    <col min="5" max="5" width="25.7109375" style="0" customWidth="1"/>
    <col min="6" max="6" width="11.140625" style="0" customWidth="1"/>
    <col min="8" max="8" width="14.7109375" style="0" customWidth="1"/>
    <col min="9" max="9" width="14.421875" style="0" customWidth="1"/>
  </cols>
  <sheetData>
    <row r="1" spans="1:9" ht="20.25">
      <c r="A1" s="8"/>
      <c r="B1" s="9"/>
      <c r="C1" s="9"/>
      <c r="D1" s="9"/>
      <c r="E1" s="10"/>
      <c r="F1" s="11"/>
      <c r="G1" s="11"/>
      <c r="H1" s="10"/>
      <c r="I1" s="12"/>
    </row>
    <row r="3" spans="2:4" ht="19.5" customHeight="1">
      <c r="B3" s="13" t="s">
        <v>2</v>
      </c>
      <c r="C3" s="14" t="s">
        <v>4</v>
      </c>
      <c r="D3" s="15" t="s">
        <v>5</v>
      </c>
    </row>
    <row r="4" spans="2:4" ht="15" customHeight="1">
      <c r="B4" s="16">
        <v>1</v>
      </c>
      <c r="C4" s="17" t="str">
        <f>VLOOKUP(B4,'HW'!$N$1:$P$96,3,FALSE)</f>
        <v>TV Kreuztal</v>
      </c>
      <c r="D4" s="18">
        <f>VLOOKUP(B4,'HW'!$N$1:$P$96,2,FALSE)</f>
        <v>291.95</v>
      </c>
    </row>
    <row r="5" spans="2:4" ht="15" customHeight="1">
      <c r="B5" s="16">
        <v>2</v>
      </c>
      <c r="C5" s="17" t="str">
        <f>VLOOKUP(B5,'HW'!$N$1:$P$96,3,FALSE)</f>
        <v>TV Laki</v>
      </c>
      <c r="D5" s="18">
        <f>VLOOKUP(B5,'HW'!$N$1:$P$96,2,FALSE)</f>
        <v>288.25</v>
      </c>
    </row>
    <row r="6" spans="2:4" ht="15" customHeight="1">
      <c r="B6" s="16">
        <v>3</v>
      </c>
      <c r="C6" s="17" t="str">
        <f>VLOOKUP(B6,'HW'!$N$1:$P$96,3,FALSE)</f>
        <v>Einzelturner</v>
      </c>
      <c r="D6" s="18">
        <f>VLOOKUP(B6,'HW'!$N$1:$P$96,2,FALSE)</f>
        <v>27.3</v>
      </c>
    </row>
    <row r="7" spans="2:4" ht="15" customHeight="1">
      <c r="B7" s="16">
        <v>4</v>
      </c>
      <c r="C7" s="17">
        <f>VLOOKUP(B7,'HW'!$N$1:$P$96,3,FALSE)</f>
        <v>0</v>
      </c>
      <c r="D7" s="18">
        <f>VLOOKUP(B7,'HW'!$N$1:$P$96,2,FALSE)</f>
        <v>0</v>
      </c>
    </row>
    <row r="8" spans="2:4" ht="15" customHeight="1">
      <c r="B8" s="16">
        <v>5</v>
      </c>
      <c r="C8" s="17" t="e">
        <f>VLOOKUP(B8,'HW'!$N$1:$P$96,3,FALSE)</f>
        <v>#N/A</v>
      </c>
      <c r="D8" s="18" t="e">
        <f>VLOOKUP(B8,'HW'!$N$1:$P$96,2,FALSE)</f>
        <v>#N/A</v>
      </c>
    </row>
    <row r="9" spans="2:4" ht="15" customHeight="1">
      <c r="B9" s="16">
        <v>6</v>
      </c>
      <c r="C9" s="17" t="e">
        <f>VLOOKUP(B9,'HW'!$N$1:$P$96,3,FALSE)</f>
        <v>#N/A</v>
      </c>
      <c r="D9" s="18" t="e">
        <f>VLOOKUP(B9,'HW'!$N$1:$P$96,2,FALSE)</f>
        <v>#N/A</v>
      </c>
    </row>
    <row r="10" spans="2:4" ht="15" customHeight="1">
      <c r="B10" s="16">
        <v>7</v>
      </c>
      <c r="C10" s="17" t="e">
        <f>VLOOKUP(B10,'HW'!$N$1:$P$96,3,FALSE)</f>
        <v>#N/A</v>
      </c>
      <c r="D10" s="18" t="e">
        <f>VLOOKUP(B10,'HW'!$N$1:$P$96,2,FALSE)</f>
        <v>#N/A</v>
      </c>
    </row>
    <row r="11" spans="2:4" ht="15" customHeight="1">
      <c r="B11" s="16">
        <v>8</v>
      </c>
      <c r="C11" s="17" t="e">
        <f>VLOOKUP(B11,'HW'!$N$1:$P$96,3,FALSE)</f>
        <v>#N/A</v>
      </c>
      <c r="D11" s="18" t="e">
        <f>VLOOKUP(B11,'HW'!$N$1:$P$96,2,FALSE)</f>
        <v>#N/A</v>
      </c>
    </row>
  </sheetData>
  <sheetProtection sheet="1" objects="1" scenarios="1" selectLockedCells="1" selectUnlockedCells="1"/>
  <printOptions horizontalCentered="1"/>
  <pageMargins left="0.39375" right="0.39375" top="1.023611111111111" bottom="0.9840277777777777" header="0.5118055555555555" footer="0.5118055555555555"/>
  <pageSetup horizontalDpi="300" verticalDpi="300" orientation="portrait" paperSize="9" r:id="rId1"/>
  <headerFooter alignWithMargins="0">
    <oddHeader>&amp;C&amp;"Arial,Fett"&amp;18Mannschaftswertung WH Pokal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view="pageLayout" zoomScaleSheetLayoutView="100" workbookViewId="0" topLeftCell="A1">
      <selection activeCell="A6" sqref="A6"/>
    </sheetView>
  </sheetViews>
  <sheetFormatPr defaultColWidth="11.421875" defaultRowHeight="15" customHeight="1"/>
  <cols>
    <col min="1" max="1" width="5.57421875" style="19" customWidth="1"/>
    <col min="2" max="2" width="23.7109375" style="20" customWidth="1"/>
    <col min="3" max="3" width="24.8515625" style="21" customWidth="1"/>
    <col min="4" max="9" width="7.7109375" style="22" customWidth="1"/>
    <col min="10" max="10" width="7.7109375" style="23" customWidth="1"/>
    <col min="11" max="16384" width="11.421875" style="20" customWidth="1"/>
  </cols>
  <sheetData>
    <row r="1" spans="1:10" ht="15" customHeight="1">
      <c r="A1" s="46" t="s">
        <v>2</v>
      </c>
      <c r="B1" s="47" t="s">
        <v>6</v>
      </c>
      <c r="C1" s="47" t="s">
        <v>7</v>
      </c>
      <c r="D1" s="47" t="s">
        <v>9</v>
      </c>
      <c r="E1" s="47" t="s">
        <v>10</v>
      </c>
      <c r="F1" s="47" t="s">
        <v>11</v>
      </c>
      <c r="G1" s="47" t="s">
        <v>0</v>
      </c>
      <c r="H1" s="47" t="s">
        <v>8</v>
      </c>
      <c r="I1" s="48" t="s">
        <v>12</v>
      </c>
      <c r="J1" s="47" t="s">
        <v>3</v>
      </c>
    </row>
    <row r="2" spans="1:10" ht="15" customHeight="1">
      <c r="A2" s="43">
        <v>1</v>
      </c>
      <c r="B2" s="44" t="str">
        <f>VLOOKUP(A2,'HW'!$R$3:$AA$96,2,FALSE)</f>
        <v>Lukas Völkel</v>
      </c>
      <c r="C2" s="44" t="str">
        <f>VLOOKUP(A2,'HW'!$R$3:$AA$96,10,FALSE)</f>
        <v>TV Kreuztal</v>
      </c>
      <c r="D2" s="45">
        <f>VLOOKUP(A2,'HW'!$R$3:$AA$96,3,FALSE)</f>
        <v>18</v>
      </c>
      <c r="E2" s="45">
        <f>VLOOKUP(A2,'HW'!$R$3:$AA$96,4,FALSE)</f>
        <v>16.6</v>
      </c>
      <c r="F2" s="45">
        <f>VLOOKUP(A2,'HW'!$R$3:$AA$96,5,FALSE)</f>
        <v>16.85</v>
      </c>
      <c r="G2" s="45">
        <f>VLOOKUP(A2,'HW'!$R$3:$AA$96,6,FALSE)</f>
        <v>17.3</v>
      </c>
      <c r="H2" s="45">
        <f>VLOOKUP(A2,'HW'!$R$3:$AA$96,7,FALSE)</f>
        <v>18</v>
      </c>
      <c r="I2" s="45">
        <f>VLOOKUP(A2,'HW'!$R$3:$AA$96,8,FALSE)</f>
        <v>14.3</v>
      </c>
      <c r="J2" s="45">
        <f>VLOOKUP(A2,'HW'!$R$3:$AA$96,9,FALSE)</f>
        <v>101.05</v>
      </c>
    </row>
    <row r="3" spans="1:10" ht="15" customHeight="1">
      <c r="A3" s="24">
        <v>2</v>
      </c>
      <c r="B3" s="25" t="str">
        <f>VLOOKUP(A3,'HW'!$R$3:$AA$96,2,FALSE)</f>
        <v>Ricardo Rosenkranz</v>
      </c>
      <c r="C3" s="25" t="str">
        <f>VLOOKUP(A3,'HW'!$R$3:$AA$96,10,FALSE)</f>
        <v>TV Kreuztal</v>
      </c>
      <c r="D3" s="26">
        <f>VLOOKUP(A3,'HW'!$R$3:$AA$96,3,FALSE)</f>
        <v>15.8</v>
      </c>
      <c r="E3" s="26">
        <f>VLOOKUP(A3,'HW'!$R$3:$AA$96,4,FALSE)</f>
        <v>14.8</v>
      </c>
      <c r="F3" s="26">
        <f>VLOOKUP(A3,'HW'!$R$3:$AA$96,5,FALSE)</f>
        <v>15.8</v>
      </c>
      <c r="G3" s="26">
        <f>VLOOKUP(A3,'HW'!$R$3:$AA$96,6,FALSE)</f>
        <v>18</v>
      </c>
      <c r="H3" s="26">
        <f>VLOOKUP(A3,'HW'!$R$3:$AA$96,7,FALSE)</f>
        <v>17.4</v>
      </c>
      <c r="I3" s="26">
        <f>VLOOKUP(A3,'HW'!$R$3:$AA$96,8,FALSE)</f>
        <v>16.85</v>
      </c>
      <c r="J3" s="26">
        <f>VLOOKUP(A3,'HW'!$R$3:$AA$96,9,FALSE)</f>
        <v>98.65</v>
      </c>
    </row>
    <row r="4" spans="1:10" ht="15" customHeight="1">
      <c r="A4" s="24">
        <v>3</v>
      </c>
      <c r="B4" s="25" t="str">
        <f>VLOOKUP(A4,'HW'!$R$3:$AA$96,2,FALSE)</f>
        <v>Titus Buttgereit</v>
      </c>
      <c r="C4" s="25" t="str">
        <f>VLOOKUP(A4,'HW'!$R$3:$AA$96,10,FALSE)</f>
        <v>TV Laki</v>
      </c>
      <c r="D4" s="26">
        <f>VLOOKUP(A4,'HW'!$R$3:$AA$96,3,FALSE)</f>
        <v>14.55</v>
      </c>
      <c r="E4" s="26">
        <f>VLOOKUP(A4,'HW'!$R$3:$AA$96,4,FALSE)</f>
        <v>15.6</v>
      </c>
      <c r="F4" s="26">
        <f>VLOOKUP(A4,'HW'!$R$3:$AA$96,5,FALSE)</f>
        <v>16.6</v>
      </c>
      <c r="G4" s="26">
        <f>VLOOKUP(A4,'HW'!$R$3:$AA$96,6,FALSE)</f>
        <v>16.2</v>
      </c>
      <c r="H4" s="26">
        <f>VLOOKUP(A4,'HW'!$R$3:$AA$96,7,FALSE)</f>
        <v>16.5</v>
      </c>
      <c r="I4" s="26">
        <f>VLOOKUP(A4,'HW'!$R$3:$AA$96,8,FALSE)</f>
        <v>16.8</v>
      </c>
      <c r="J4" s="26">
        <f>VLOOKUP(A4,'HW'!$R$3:$AA$96,9,FALSE)</f>
        <v>96.25</v>
      </c>
    </row>
    <row r="5" spans="1:10" ht="15" customHeight="1">
      <c r="A5" s="24">
        <v>4</v>
      </c>
      <c r="B5" s="25" t="str">
        <f>VLOOKUP(A5,'HW'!$R$3:$AA$96,2,FALSE)</f>
        <v>Mattis Eckstein</v>
      </c>
      <c r="C5" s="25" t="str">
        <f>VLOOKUP(A5,'HW'!$R$3:$AA$96,10,FALSE)</f>
        <v>Einzelturner</v>
      </c>
      <c r="D5" s="26">
        <f>VLOOKUP(A5,'HW'!$R$3:$AA$96,3,FALSE)</f>
        <v>13.8</v>
      </c>
      <c r="E5" s="26">
        <f>VLOOKUP(A5,'HW'!$R$3:$AA$96,4,FALSE)</f>
        <v>12.75</v>
      </c>
      <c r="F5" s="26">
        <f>VLOOKUP(A5,'HW'!$R$3:$AA$96,5,FALSE)</f>
        <v>13.5</v>
      </c>
      <c r="G5" s="26">
        <f>VLOOKUP(A5,'HW'!$R$3:$AA$96,6,FALSE)</f>
        <v>15.65</v>
      </c>
      <c r="H5" s="26">
        <f>VLOOKUP(A5,'HW'!$R$3:$AA$96,7,FALSE)</f>
        <v>16.4</v>
      </c>
      <c r="I5" s="26">
        <f>VLOOKUP(A5,'HW'!$R$3:$AA$96,8,FALSE)</f>
        <v>13.75</v>
      </c>
      <c r="J5" s="26">
        <f>VLOOKUP(A5,'HW'!$R$3:$AA$96,9,FALSE)</f>
        <v>85.85</v>
      </c>
    </row>
    <row r="6" spans="1:10" ht="15" customHeight="1">
      <c r="A6" s="24">
        <v>5</v>
      </c>
      <c r="B6" s="25" t="e">
        <f>VLOOKUP(A6,'HW'!$R$3:$AA$96,2,FALSE)</f>
        <v>#REF!</v>
      </c>
      <c r="C6" s="25" t="str">
        <f>VLOOKUP(A6,'HW'!$R$3:$AA$96,10,FALSE)</f>
        <v>Einzelturner</v>
      </c>
      <c r="D6" s="26">
        <f>VLOOKUP(A6,'HW'!$R$3:$AA$96,3,FALSE)</f>
        <v>13.5</v>
      </c>
      <c r="E6" s="26">
        <f>VLOOKUP(A6,'HW'!$R$3:$AA$96,4,FALSE)</f>
        <v>10.55</v>
      </c>
      <c r="F6" s="26">
        <f>VLOOKUP(A6,'HW'!$R$3:$AA$96,5,FALSE)</f>
        <v>12.8</v>
      </c>
      <c r="G6" s="26">
        <f>VLOOKUP(A6,'HW'!$R$3:$AA$96,6,FALSE)</f>
        <v>14.25</v>
      </c>
      <c r="H6" s="26">
        <f>VLOOKUP(A6,'HW'!$R$3:$AA$96,7,FALSE)</f>
        <v>12.15</v>
      </c>
      <c r="I6" s="26">
        <f>VLOOKUP(A6,'HW'!$R$3:$AA$96,8,FALSE)</f>
        <v>14.2</v>
      </c>
      <c r="J6" s="26">
        <f>VLOOKUP(A6,'HW'!$R$3:$AA$96,9,FALSE)</f>
        <v>77.45</v>
      </c>
    </row>
    <row r="7" spans="1:10" ht="15" customHeight="1">
      <c r="A7" s="24">
        <v>6</v>
      </c>
      <c r="B7" s="25" t="str">
        <f>VLOOKUP(A7,'HW'!$R$3:$AA$96,2,FALSE)</f>
        <v>Michael Nothacker</v>
      </c>
      <c r="C7" s="25" t="str">
        <f>VLOOKUP(A7,'HW'!$R$3:$AA$96,10,FALSE)</f>
        <v>TV Kreuztal</v>
      </c>
      <c r="D7" s="26">
        <f>VLOOKUP(A7,'HW'!$R$3:$AA$96,3,FALSE)</f>
        <v>13.8</v>
      </c>
      <c r="E7" s="26">
        <f>VLOOKUP(A7,'HW'!$R$3:$AA$96,4,FALSE)</f>
        <v>14.8</v>
      </c>
      <c r="F7" s="26">
        <f>VLOOKUP(A7,'HW'!$R$3:$AA$96,5,FALSE)</f>
        <v>0</v>
      </c>
      <c r="G7" s="26">
        <f>VLOOKUP(A7,'HW'!$R$3:$AA$96,6,FALSE)</f>
        <v>17.2</v>
      </c>
      <c r="H7" s="26">
        <f>VLOOKUP(A7,'HW'!$R$3:$AA$96,7,FALSE)</f>
        <v>15.3</v>
      </c>
      <c r="I7" s="26">
        <f>VLOOKUP(A7,'HW'!$R$3:$AA$96,8,FALSE)</f>
        <v>15.05</v>
      </c>
      <c r="J7" s="26">
        <f>VLOOKUP(A7,'HW'!$R$3:$AA$96,9,FALSE)</f>
        <v>76.14999999999999</v>
      </c>
    </row>
    <row r="8" spans="1:10" ht="15" customHeight="1">
      <c r="A8" s="24">
        <v>7</v>
      </c>
      <c r="B8" s="25" t="str">
        <f>VLOOKUP(A8,'HW'!$R$3:$AA$96,2,FALSE)</f>
        <v>Bastian Krämer</v>
      </c>
      <c r="C8" s="25" t="str">
        <f>VLOOKUP(A8,'HW'!$R$3:$AA$96,10,FALSE)</f>
        <v>TV Laki</v>
      </c>
      <c r="D8" s="26">
        <f>VLOOKUP(A8,'HW'!$R$3:$AA$96,3,FALSE)</f>
        <v>16.95</v>
      </c>
      <c r="E8" s="26">
        <f>VLOOKUP(A8,'HW'!$R$3:$AA$96,4,FALSE)</f>
        <v>16.35</v>
      </c>
      <c r="F8" s="26">
        <f>VLOOKUP(A8,'HW'!$R$3:$AA$96,5,FALSE)</f>
        <v>0</v>
      </c>
      <c r="G8" s="26">
        <f>VLOOKUP(A8,'HW'!$R$3:$AA$96,6,FALSE)</f>
        <v>17.3</v>
      </c>
      <c r="H8" s="26">
        <f>VLOOKUP(A8,'HW'!$R$3:$AA$96,7,FALSE)</f>
        <v>16.4</v>
      </c>
      <c r="I8" s="26">
        <f>VLOOKUP(A8,'HW'!$R$3:$AA$96,8,FALSE)</f>
        <v>0</v>
      </c>
      <c r="J8" s="26">
        <f>VLOOKUP(A8,'HW'!$R$3:$AA$96,9,FALSE)</f>
        <v>67</v>
      </c>
    </row>
    <row r="9" spans="1:10" ht="15" customHeight="1">
      <c r="A9" s="24">
        <v>8</v>
      </c>
      <c r="B9" s="25" t="str">
        <f>VLOOKUP(A9,'HW'!$R$3:$AA$96,2,FALSE)</f>
        <v>Christian Thöne</v>
      </c>
      <c r="C9" s="25" t="str">
        <f>VLOOKUP(A9,'HW'!$R$3:$AA$96,10,FALSE)</f>
        <v>TV Laki</v>
      </c>
      <c r="D9" s="26">
        <f>VLOOKUP(A9,'HW'!$R$3:$AA$96,3,FALSE)</f>
        <v>0</v>
      </c>
      <c r="E9" s="26">
        <f>VLOOKUP(A9,'HW'!$R$3:$AA$96,4,FALSE)</f>
        <v>15.5</v>
      </c>
      <c r="F9" s="26">
        <f>VLOOKUP(A9,'HW'!$R$3:$AA$96,5,FALSE)</f>
        <v>15.3</v>
      </c>
      <c r="G9" s="26">
        <f>VLOOKUP(A9,'HW'!$R$3:$AA$96,6,FALSE)</f>
        <v>0</v>
      </c>
      <c r="H9" s="26">
        <f>VLOOKUP(A9,'HW'!$R$3:$AA$96,7,FALSE)</f>
        <v>15.4</v>
      </c>
      <c r="I9" s="26">
        <f>VLOOKUP(A9,'HW'!$R$3:$AA$96,8,FALSE)</f>
        <v>16</v>
      </c>
      <c r="J9" s="26">
        <f>VLOOKUP(A9,'HW'!$R$3:$AA$96,9,FALSE)</f>
        <v>62.2</v>
      </c>
    </row>
    <row r="10" spans="1:10" ht="15" customHeight="1">
      <c r="A10" s="24">
        <v>9</v>
      </c>
      <c r="B10" s="25" t="str">
        <f>VLOOKUP(A10,'HW'!$R$3:$AA$96,2,FALSE)</f>
        <v>Till Marburger</v>
      </c>
      <c r="C10" s="25" t="str">
        <f>VLOOKUP(A10,'HW'!$R$3:$AA$96,10,FALSE)</f>
        <v>TV Kreuztal</v>
      </c>
      <c r="D10" s="26">
        <f>VLOOKUP(A10,'HW'!$R$3:$AA$96,3,FALSE)</f>
        <v>0</v>
      </c>
      <c r="E10" s="26">
        <f>VLOOKUP(A10,'HW'!$R$3:$AA$96,4,FALSE)</f>
        <v>0</v>
      </c>
      <c r="F10" s="26">
        <f>VLOOKUP(A10,'HW'!$R$3:$AA$96,5,FALSE)</f>
        <v>13.9</v>
      </c>
      <c r="G10" s="26">
        <f>VLOOKUP(A10,'HW'!$R$3:$AA$96,6,FALSE)</f>
        <v>15.65</v>
      </c>
      <c r="H10" s="26">
        <f>VLOOKUP(A10,'HW'!$R$3:$AA$96,7,FALSE)</f>
        <v>14.95</v>
      </c>
      <c r="I10" s="26">
        <f>VLOOKUP(A10,'HW'!$R$3:$AA$96,8,FALSE)</f>
        <v>15.6</v>
      </c>
      <c r="J10" s="26">
        <f>VLOOKUP(A10,'HW'!$R$3:$AA$96,9,FALSE)</f>
        <v>60.1</v>
      </c>
    </row>
    <row r="11" spans="1:10" ht="15" customHeight="1">
      <c r="A11" s="24">
        <v>10</v>
      </c>
      <c r="B11" s="25" t="str">
        <f>VLOOKUP(A11,'HW'!$R$3:$AA$96,2,FALSE)</f>
        <v>Finn Büdenbender</v>
      </c>
      <c r="C11" s="25" t="str">
        <f>VLOOKUP(A11,'HW'!$R$3:$AA$96,10,FALSE)</f>
        <v>TV Laki</v>
      </c>
      <c r="D11" s="26">
        <f>VLOOKUP(A11,'HW'!$R$3:$AA$96,3,FALSE)</f>
        <v>13.8</v>
      </c>
      <c r="E11" s="26">
        <f>VLOOKUP(A11,'HW'!$R$3:$AA$96,4,FALSE)</f>
        <v>0</v>
      </c>
      <c r="F11" s="26">
        <f>VLOOKUP(A11,'HW'!$R$3:$AA$96,5,FALSE)</f>
        <v>13</v>
      </c>
      <c r="G11" s="26">
        <f>VLOOKUP(A11,'HW'!$R$3:$AA$96,6,FALSE)</f>
        <v>15.05</v>
      </c>
      <c r="H11" s="26">
        <f>VLOOKUP(A11,'HW'!$R$3:$AA$96,7,FALSE)</f>
        <v>0</v>
      </c>
      <c r="I11" s="26">
        <f>VLOOKUP(A11,'HW'!$R$3:$AA$96,8,FALSE)</f>
        <v>13.55</v>
      </c>
      <c r="J11" s="26">
        <f>VLOOKUP(A11,'HW'!$R$3:$AA$96,9,FALSE)</f>
        <v>55.400000000000006</v>
      </c>
    </row>
    <row r="12" spans="1:10" ht="15" customHeight="1">
      <c r="A12" s="24">
        <v>11</v>
      </c>
      <c r="B12" s="25" t="str">
        <f>VLOOKUP(A12,'HW'!$R$3:$AA$96,2,FALSE)</f>
        <v>Daniel Kaiser</v>
      </c>
      <c r="C12" s="25" t="str">
        <f>VLOOKUP(A12,'HW'!$R$3:$AA$96,10,FALSE)</f>
        <v>TV Laki</v>
      </c>
      <c r="D12" s="26">
        <f>VLOOKUP(A12,'HW'!$R$3:$AA$96,3,FALSE)</f>
        <v>16.1</v>
      </c>
      <c r="E12" s="26">
        <f>VLOOKUP(A12,'HW'!$R$3:$AA$96,4,FALSE)</f>
        <v>17.3</v>
      </c>
      <c r="F12" s="26">
        <f>VLOOKUP(A12,'HW'!$R$3:$AA$96,5,FALSE)</f>
        <v>0</v>
      </c>
      <c r="G12" s="26">
        <f>VLOOKUP(A12,'HW'!$R$3:$AA$96,6,FALSE)</f>
        <v>16.5</v>
      </c>
      <c r="H12" s="26">
        <f>VLOOKUP(A12,'HW'!$R$3:$AA$96,7,FALSE)</f>
        <v>0</v>
      </c>
      <c r="I12" s="26">
        <f>VLOOKUP(A12,'HW'!$R$3:$AA$96,8,FALSE)</f>
        <v>0</v>
      </c>
      <c r="J12" s="26">
        <f>VLOOKUP(A12,'HW'!$R$3:$AA$96,9,FALSE)</f>
        <v>49.900000000000006</v>
      </c>
    </row>
    <row r="13" spans="1:10" ht="15" customHeight="1">
      <c r="A13" s="24">
        <v>12</v>
      </c>
      <c r="B13" s="25" t="str">
        <f>VLOOKUP(A13,'HW'!$R$3:$AA$96,2,FALSE)</f>
        <v>Jan-Niklas Heinz</v>
      </c>
      <c r="C13" s="25" t="str">
        <f>VLOOKUP(A13,'HW'!$R$3:$AA$96,10,FALSE)</f>
        <v>TV Kreuztal</v>
      </c>
      <c r="D13" s="26">
        <f>VLOOKUP(A13,'HW'!$R$3:$AA$96,3,FALSE)</f>
        <v>14.1</v>
      </c>
      <c r="E13" s="26">
        <f>VLOOKUP(A13,'HW'!$R$3:$AA$96,4,FALSE)</f>
        <v>15.4</v>
      </c>
      <c r="F13" s="26">
        <f>VLOOKUP(A13,'HW'!$R$3:$AA$96,5,FALSE)</f>
        <v>13.5</v>
      </c>
      <c r="G13" s="26">
        <f>VLOOKUP(A13,'HW'!$R$3:$AA$96,6,FALSE)</f>
        <v>0</v>
      </c>
      <c r="H13" s="26">
        <f>VLOOKUP(A13,'HW'!$R$3:$AA$96,7,FALSE)</f>
        <v>0</v>
      </c>
      <c r="I13" s="26">
        <f>VLOOKUP(A13,'HW'!$R$3:$AA$96,8,FALSE)</f>
        <v>0</v>
      </c>
      <c r="J13" s="26">
        <f>VLOOKUP(A13,'HW'!$R$3:$AA$96,9,FALSE)</f>
        <v>43</v>
      </c>
    </row>
    <row r="14" spans="1:10" ht="15" customHeight="1">
      <c r="A14" s="24">
        <v>13</v>
      </c>
      <c r="B14" s="25" t="str">
        <f>VLOOKUP(A14,'HW'!$R$3:$AA$96,2,FALSE)</f>
        <v>Johannes Beckmann</v>
      </c>
      <c r="C14" s="25" t="str">
        <f>VLOOKUP(A14,'HW'!$R$3:$AA$96,10,FALSE)</f>
        <v>TV Laki</v>
      </c>
      <c r="D14" s="26">
        <f>VLOOKUP(A14,'HW'!$R$3:$AA$96,3,FALSE)</f>
        <v>0</v>
      </c>
      <c r="E14" s="26">
        <f>VLOOKUP(A14,'HW'!$R$3:$AA$96,4,FALSE)</f>
        <v>0</v>
      </c>
      <c r="F14" s="26">
        <f>VLOOKUP(A14,'HW'!$R$3:$AA$96,5,FALSE)</f>
        <v>13.95</v>
      </c>
      <c r="G14" s="26">
        <f>VLOOKUP(A14,'HW'!$R$3:$AA$96,6,FALSE)</f>
        <v>0</v>
      </c>
      <c r="H14" s="26">
        <f>VLOOKUP(A14,'HW'!$R$3:$AA$96,7,FALSE)</f>
        <v>14.15</v>
      </c>
      <c r="I14" s="26">
        <f>VLOOKUP(A14,'HW'!$R$3:$AA$96,8,FALSE)</f>
        <v>14.45</v>
      </c>
      <c r="J14" s="26">
        <f>VLOOKUP(A14,'HW'!$R$3:$AA$96,9,FALSE)</f>
        <v>42.55</v>
      </c>
    </row>
    <row r="15" spans="1:10" ht="15" customHeight="1">
      <c r="A15" s="24">
        <v>14</v>
      </c>
      <c r="B15" s="25">
        <f>VLOOKUP(A15,'HW'!$R$3:$AA$96,2,FALSE)</f>
        <v>0</v>
      </c>
      <c r="C15" s="25" t="str">
        <f>VLOOKUP(A15,'HW'!$R$3:$AA$96,10,FALSE)</f>
        <v>Einzelturner</v>
      </c>
      <c r="D15" s="26">
        <f>VLOOKUP(A15,'HW'!$R$3:$AA$96,3,FALSE)</f>
        <v>0</v>
      </c>
      <c r="E15" s="26">
        <f>VLOOKUP(A15,'HW'!$R$3:$AA$96,4,FALSE)</f>
        <v>0</v>
      </c>
      <c r="F15" s="26">
        <f>VLOOKUP(A15,'HW'!$R$3:$AA$96,5,FALSE)</f>
        <v>0</v>
      </c>
      <c r="G15" s="26">
        <f>VLOOKUP(A15,'HW'!$R$3:$AA$96,6,FALSE)</f>
        <v>0</v>
      </c>
      <c r="H15" s="26">
        <f>VLOOKUP(A15,'HW'!$R$3:$AA$96,7,FALSE)</f>
        <v>0</v>
      </c>
      <c r="I15" s="26">
        <f>VLOOKUP(A15,'HW'!$R$3:$AA$96,8,FALSE)</f>
        <v>0</v>
      </c>
      <c r="J15" s="26">
        <f>VLOOKUP(A15,'HW'!$R$3:$AA$96,9,FALSE)</f>
        <v>0</v>
      </c>
    </row>
    <row r="16" spans="1:10" ht="15" customHeight="1">
      <c r="A16" s="24">
        <v>15</v>
      </c>
      <c r="B16" s="25" t="e">
        <f>VLOOKUP(A16,'HW'!$R$3:$AA$96,2,FALSE)</f>
        <v>#N/A</v>
      </c>
      <c r="C16" s="25" t="e">
        <f>VLOOKUP(A16,'HW'!$R$3:$AA$96,10,FALSE)</f>
        <v>#N/A</v>
      </c>
      <c r="D16" s="26" t="e">
        <f>VLOOKUP(A16,'HW'!$R$3:$AA$96,3,FALSE)</f>
        <v>#N/A</v>
      </c>
      <c r="E16" s="26" t="e">
        <f>VLOOKUP(A16,'HW'!$R$3:$AA$96,4,FALSE)</f>
        <v>#N/A</v>
      </c>
      <c r="F16" s="26" t="e">
        <f>VLOOKUP(A16,'HW'!$R$3:$AA$96,5,FALSE)</f>
        <v>#N/A</v>
      </c>
      <c r="G16" s="26" t="e">
        <f>VLOOKUP(A16,'HW'!$R$3:$AA$96,6,FALSE)</f>
        <v>#N/A</v>
      </c>
      <c r="H16" s="26" t="e">
        <f>VLOOKUP(A16,'HW'!$R$3:$AA$96,7,FALSE)</f>
        <v>#N/A</v>
      </c>
      <c r="I16" s="26" t="e">
        <f>VLOOKUP(A16,'HW'!$R$3:$AA$96,8,FALSE)</f>
        <v>#N/A</v>
      </c>
      <c r="J16" s="26" t="e">
        <f>VLOOKUP(A16,'HW'!$R$3:$AA$96,9,FALSE)</f>
        <v>#N/A</v>
      </c>
    </row>
    <row r="17" spans="1:10" ht="15" customHeight="1">
      <c r="A17" s="24">
        <v>16</v>
      </c>
      <c r="B17" s="25" t="e">
        <f>VLOOKUP(A17,'HW'!$R$3:$AA$96,2,FALSE)</f>
        <v>#N/A</v>
      </c>
      <c r="C17" s="25" t="e">
        <f>VLOOKUP(A17,'HW'!$R$3:$AA$96,10,FALSE)</f>
        <v>#N/A</v>
      </c>
      <c r="D17" s="26" t="e">
        <f>VLOOKUP(A17,'HW'!$R$3:$AA$96,3,FALSE)</f>
        <v>#N/A</v>
      </c>
      <c r="E17" s="26" t="e">
        <f>VLOOKUP(A17,'HW'!$R$3:$AA$96,4,FALSE)</f>
        <v>#N/A</v>
      </c>
      <c r="F17" s="26" t="e">
        <f>VLOOKUP(A17,'HW'!$R$3:$AA$96,5,FALSE)</f>
        <v>#N/A</v>
      </c>
      <c r="G17" s="26" t="e">
        <f>VLOOKUP(A17,'HW'!$R$3:$AA$96,6,FALSE)</f>
        <v>#N/A</v>
      </c>
      <c r="H17" s="26" t="e">
        <f>VLOOKUP(A17,'HW'!$R$3:$AA$96,7,FALSE)</f>
        <v>#N/A</v>
      </c>
      <c r="I17" s="26" t="e">
        <f>VLOOKUP(A17,'HW'!$R$3:$AA$96,8,FALSE)</f>
        <v>#N/A</v>
      </c>
      <c r="J17" s="26" t="e">
        <f>VLOOKUP(A17,'HW'!$R$3:$AA$96,9,FALSE)</f>
        <v>#N/A</v>
      </c>
    </row>
    <row r="18" spans="1:10" ht="15" customHeight="1">
      <c r="A18" s="24">
        <v>17</v>
      </c>
      <c r="B18" s="25" t="e">
        <f>VLOOKUP(A18,'HW'!$R$3:$AA$96,2,FALSE)</f>
        <v>#N/A</v>
      </c>
      <c r="C18" s="25" t="e">
        <f>VLOOKUP(A18,'HW'!$R$3:$AA$96,10,FALSE)</f>
        <v>#N/A</v>
      </c>
      <c r="D18" s="26" t="e">
        <f>VLOOKUP(A18,'HW'!$R$3:$AA$96,3,FALSE)</f>
        <v>#N/A</v>
      </c>
      <c r="E18" s="26" t="e">
        <f>VLOOKUP(A18,'HW'!$R$3:$AA$96,4,FALSE)</f>
        <v>#N/A</v>
      </c>
      <c r="F18" s="26" t="e">
        <f>VLOOKUP(A18,'HW'!$R$3:$AA$96,5,FALSE)</f>
        <v>#N/A</v>
      </c>
      <c r="G18" s="26" t="e">
        <f>VLOOKUP(A18,'HW'!$R$3:$AA$96,6,FALSE)</f>
        <v>#N/A</v>
      </c>
      <c r="H18" s="26" t="e">
        <f>VLOOKUP(A18,'HW'!$R$3:$AA$96,7,FALSE)</f>
        <v>#N/A</v>
      </c>
      <c r="I18" s="26" t="e">
        <f>VLOOKUP(A18,'HW'!$R$3:$AA$96,8,FALSE)</f>
        <v>#N/A</v>
      </c>
      <c r="J18" s="26" t="e">
        <f>VLOOKUP(A18,'HW'!$R$3:$AA$96,9,FALSE)</f>
        <v>#N/A</v>
      </c>
    </row>
    <row r="19" spans="1:10" ht="15" customHeight="1">
      <c r="A19" s="24">
        <v>18</v>
      </c>
      <c r="B19" s="25" t="e">
        <f>VLOOKUP(A19,'HW'!$R$3:$AA$96,2,FALSE)</f>
        <v>#N/A</v>
      </c>
      <c r="C19" s="25" t="e">
        <f>VLOOKUP(A19,'HW'!$R$3:$AA$96,10,FALSE)</f>
        <v>#N/A</v>
      </c>
      <c r="D19" s="26" t="e">
        <f>VLOOKUP(A19,'HW'!$R$3:$AA$96,3,FALSE)</f>
        <v>#N/A</v>
      </c>
      <c r="E19" s="26" t="e">
        <f>VLOOKUP(A19,'HW'!$R$3:$AA$96,4,FALSE)</f>
        <v>#N/A</v>
      </c>
      <c r="F19" s="26" t="e">
        <f>VLOOKUP(A19,'HW'!$R$3:$AA$96,5,FALSE)</f>
        <v>#N/A</v>
      </c>
      <c r="G19" s="26" t="e">
        <f>VLOOKUP(A19,'HW'!$R$3:$AA$96,6,FALSE)</f>
        <v>#N/A</v>
      </c>
      <c r="H19" s="26" t="e">
        <f>VLOOKUP(A19,'HW'!$R$3:$AA$96,7,FALSE)</f>
        <v>#N/A</v>
      </c>
      <c r="I19" s="26" t="e">
        <f>VLOOKUP(A19,'HW'!$R$3:$AA$96,8,FALSE)</f>
        <v>#N/A</v>
      </c>
      <c r="J19" s="26" t="e">
        <f>VLOOKUP(A19,'HW'!$R$3:$AA$96,9,FALSE)</f>
        <v>#N/A</v>
      </c>
    </row>
    <row r="20" spans="1:10" ht="15" customHeight="1">
      <c r="A20" s="24">
        <v>19</v>
      </c>
      <c r="B20" s="25" t="e">
        <f>VLOOKUP(A20,'HW'!$R$3:$AA$96,2,FALSE)</f>
        <v>#N/A</v>
      </c>
      <c r="C20" s="25" t="e">
        <f>VLOOKUP(A20,'HW'!$R$3:$AA$96,10,FALSE)</f>
        <v>#N/A</v>
      </c>
      <c r="D20" s="26" t="e">
        <f>VLOOKUP(A20,'HW'!$R$3:$AA$96,3,FALSE)</f>
        <v>#N/A</v>
      </c>
      <c r="E20" s="26" t="e">
        <f>VLOOKUP(A20,'HW'!$R$3:$AA$96,4,FALSE)</f>
        <v>#N/A</v>
      </c>
      <c r="F20" s="26" t="e">
        <f>VLOOKUP(A20,'HW'!$R$3:$AA$96,5,FALSE)</f>
        <v>#N/A</v>
      </c>
      <c r="G20" s="26" t="e">
        <f>VLOOKUP(A20,'HW'!$R$3:$AA$96,6,FALSE)</f>
        <v>#N/A</v>
      </c>
      <c r="H20" s="26" t="e">
        <f>VLOOKUP(A20,'HW'!$R$3:$AA$96,7,FALSE)</f>
        <v>#N/A</v>
      </c>
      <c r="I20" s="26" t="e">
        <f>VLOOKUP(A20,'HW'!$R$3:$AA$96,8,FALSE)</f>
        <v>#N/A</v>
      </c>
      <c r="J20" s="26" t="e">
        <f>VLOOKUP(A20,'HW'!$R$3:$AA$96,9,FALSE)</f>
        <v>#N/A</v>
      </c>
    </row>
    <row r="21" spans="1:10" ht="15" customHeight="1">
      <c r="A21" s="24">
        <v>20</v>
      </c>
      <c r="B21" s="25" t="e">
        <f>VLOOKUP(A21,'HW'!$R$3:$AA$96,2,FALSE)</f>
        <v>#N/A</v>
      </c>
      <c r="C21" s="25" t="e">
        <f>VLOOKUP(A21,'HW'!$R$3:$AA$96,10,FALSE)</f>
        <v>#N/A</v>
      </c>
      <c r="D21" s="26" t="e">
        <f>VLOOKUP(A21,'HW'!$R$3:$AA$96,3,FALSE)</f>
        <v>#N/A</v>
      </c>
      <c r="E21" s="26" t="e">
        <f>VLOOKUP(A21,'HW'!$R$3:$AA$96,4,FALSE)</f>
        <v>#N/A</v>
      </c>
      <c r="F21" s="26" t="e">
        <f>VLOOKUP(A21,'HW'!$R$3:$AA$96,5,FALSE)</f>
        <v>#N/A</v>
      </c>
      <c r="G21" s="26" t="e">
        <f>VLOOKUP(A21,'HW'!$R$3:$AA$96,6,FALSE)</f>
        <v>#N/A</v>
      </c>
      <c r="H21" s="26" t="e">
        <f>VLOOKUP(A21,'HW'!$R$3:$AA$96,7,FALSE)</f>
        <v>#N/A</v>
      </c>
      <c r="I21" s="26" t="e">
        <f>VLOOKUP(A21,'HW'!$R$3:$AA$96,8,FALSE)</f>
        <v>#N/A</v>
      </c>
      <c r="J21" s="26" t="e">
        <f>VLOOKUP(A21,'HW'!$R$3:$AA$96,9,FALSE)</f>
        <v>#N/A</v>
      </c>
    </row>
    <row r="22" spans="1:10" ht="15" customHeight="1">
      <c r="A22" s="24">
        <v>21</v>
      </c>
      <c r="B22" s="25" t="e">
        <f>VLOOKUP(A22,'HW'!$R$3:$AA$96,2,FALSE)</f>
        <v>#N/A</v>
      </c>
      <c r="C22" s="25" t="e">
        <f>VLOOKUP(A22,'HW'!$R$3:$AA$96,10,FALSE)</f>
        <v>#N/A</v>
      </c>
      <c r="D22" s="26" t="e">
        <f>VLOOKUP(A22,'HW'!$R$3:$AA$96,3,FALSE)</f>
        <v>#N/A</v>
      </c>
      <c r="E22" s="26" t="e">
        <f>VLOOKUP(A22,'HW'!$R$3:$AA$96,4,FALSE)</f>
        <v>#N/A</v>
      </c>
      <c r="F22" s="26" t="e">
        <f>VLOOKUP(A22,'HW'!$R$3:$AA$96,5,FALSE)</f>
        <v>#N/A</v>
      </c>
      <c r="G22" s="26" t="e">
        <f>VLOOKUP(A22,'HW'!$R$3:$AA$96,6,FALSE)</f>
        <v>#N/A</v>
      </c>
      <c r="H22" s="26" t="e">
        <f>VLOOKUP(A22,'HW'!$R$3:$AA$96,7,FALSE)</f>
        <v>#N/A</v>
      </c>
      <c r="I22" s="26" t="e">
        <f>VLOOKUP(A22,'HW'!$R$3:$AA$96,8,FALSE)</f>
        <v>#N/A</v>
      </c>
      <c r="J22" s="26" t="e">
        <f>VLOOKUP(A22,'HW'!$R$3:$AA$96,9,FALSE)</f>
        <v>#N/A</v>
      </c>
    </row>
    <row r="23" spans="1:10" ht="15" customHeight="1">
      <c r="A23" s="24">
        <v>22</v>
      </c>
      <c r="B23" s="25" t="e">
        <f>VLOOKUP(A23,'HW'!$R$3:$AA$96,2,FALSE)</f>
        <v>#N/A</v>
      </c>
      <c r="C23" s="25" t="e">
        <f>VLOOKUP(A23,'HW'!$R$3:$AA$96,10,FALSE)</f>
        <v>#N/A</v>
      </c>
      <c r="D23" s="26" t="e">
        <f>VLOOKUP(A23,'HW'!$R$3:$AA$96,3,FALSE)</f>
        <v>#N/A</v>
      </c>
      <c r="E23" s="26" t="e">
        <f>VLOOKUP(A23,'HW'!$R$3:$AA$96,4,FALSE)</f>
        <v>#N/A</v>
      </c>
      <c r="F23" s="26" t="e">
        <f>VLOOKUP(A23,'HW'!$R$3:$AA$96,5,FALSE)</f>
        <v>#N/A</v>
      </c>
      <c r="G23" s="26" t="e">
        <f>VLOOKUP(A23,'HW'!$R$3:$AA$96,6,FALSE)</f>
        <v>#N/A</v>
      </c>
      <c r="H23" s="26" t="e">
        <f>VLOOKUP(A23,'HW'!$R$3:$AA$96,7,FALSE)</f>
        <v>#N/A</v>
      </c>
      <c r="I23" s="26" t="e">
        <f>VLOOKUP(A23,'HW'!$R$3:$AA$96,8,FALSE)</f>
        <v>#N/A</v>
      </c>
      <c r="J23" s="26" t="e">
        <f>VLOOKUP(A23,'HW'!$R$3:$AA$96,9,FALSE)</f>
        <v>#N/A</v>
      </c>
    </row>
    <row r="24" spans="1:10" ht="15" customHeight="1">
      <c r="A24" s="24">
        <v>23</v>
      </c>
      <c r="B24" s="25" t="e">
        <f>VLOOKUP(A24,'HW'!$R$3:$AA$96,2,FALSE)</f>
        <v>#N/A</v>
      </c>
      <c r="C24" s="25" t="e">
        <f>VLOOKUP(A24,'HW'!$R$3:$AA$96,10,FALSE)</f>
        <v>#N/A</v>
      </c>
      <c r="D24" s="26" t="e">
        <f>VLOOKUP(A24,'HW'!$R$3:$AA$96,3,FALSE)</f>
        <v>#N/A</v>
      </c>
      <c r="E24" s="26" t="e">
        <f>VLOOKUP(A24,'HW'!$R$3:$AA$96,4,FALSE)</f>
        <v>#N/A</v>
      </c>
      <c r="F24" s="26" t="e">
        <f>VLOOKUP(A24,'HW'!$R$3:$AA$96,5,FALSE)</f>
        <v>#N/A</v>
      </c>
      <c r="G24" s="26" t="e">
        <f>VLOOKUP(A24,'HW'!$R$3:$AA$96,6,FALSE)</f>
        <v>#N/A</v>
      </c>
      <c r="H24" s="26" t="e">
        <f>VLOOKUP(A24,'HW'!$R$3:$AA$96,7,FALSE)</f>
        <v>#N/A</v>
      </c>
      <c r="I24" s="26" t="e">
        <f>VLOOKUP(A24,'HW'!$R$3:$AA$96,8,FALSE)</f>
        <v>#N/A</v>
      </c>
      <c r="J24" s="26" t="e">
        <f>VLOOKUP(A24,'HW'!$R$3:$AA$96,9,FALSE)</f>
        <v>#N/A</v>
      </c>
    </row>
    <row r="25" spans="1:10" ht="15" customHeight="1">
      <c r="A25" s="24">
        <v>24</v>
      </c>
      <c r="B25" s="25" t="e">
        <f>VLOOKUP(A25,'HW'!$R$3:$AA$96,2,FALSE)</f>
        <v>#N/A</v>
      </c>
      <c r="C25" s="25" t="e">
        <f>VLOOKUP(A25,'HW'!$R$3:$AA$96,10,FALSE)</f>
        <v>#N/A</v>
      </c>
      <c r="D25" s="26" t="e">
        <f>VLOOKUP(A25,'HW'!$R$3:$AA$96,3,FALSE)</f>
        <v>#N/A</v>
      </c>
      <c r="E25" s="26" t="e">
        <f>VLOOKUP(A25,'HW'!$R$3:$AA$96,4,FALSE)</f>
        <v>#N/A</v>
      </c>
      <c r="F25" s="26" t="e">
        <f>VLOOKUP(A25,'HW'!$R$3:$AA$96,5,FALSE)</f>
        <v>#N/A</v>
      </c>
      <c r="G25" s="26" t="e">
        <f>VLOOKUP(A25,'HW'!$R$3:$AA$96,6,FALSE)</f>
        <v>#N/A</v>
      </c>
      <c r="H25" s="26" t="e">
        <f>VLOOKUP(A25,'HW'!$R$3:$AA$96,7,FALSE)</f>
        <v>#N/A</v>
      </c>
      <c r="I25" s="26" t="e">
        <f>VLOOKUP(A25,'HW'!$R$3:$AA$96,8,FALSE)</f>
        <v>#N/A</v>
      </c>
      <c r="J25" s="26" t="e">
        <f>VLOOKUP(A25,'HW'!$R$3:$AA$96,9,FALSE)</f>
        <v>#N/A</v>
      </c>
    </row>
    <row r="26" spans="1:10" ht="15" customHeight="1">
      <c r="A26" s="24">
        <v>25</v>
      </c>
      <c r="B26" s="25" t="e">
        <f>VLOOKUP(A26,'HW'!$R$3:$AA$96,2,FALSE)</f>
        <v>#N/A</v>
      </c>
      <c r="C26" s="25" t="e">
        <f>VLOOKUP(A26,'HW'!$R$3:$AA$96,10,FALSE)</f>
        <v>#N/A</v>
      </c>
      <c r="D26" s="26" t="e">
        <f>VLOOKUP(A26,'HW'!$R$3:$AA$96,3,FALSE)</f>
        <v>#N/A</v>
      </c>
      <c r="E26" s="26" t="e">
        <f>VLOOKUP(A26,'HW'!$R$3:$AA$96,4,FALSE)</f>
        <v>#N/A</v>
      </c>
      <c r="F26" s="26" t="e">
        <f>VLOOKUP(A26,'HW'!$R$3:$AA$96,5,FALSE)</f>
        <v>#N/A</v>
      </c>
      <c r="G26" s="26" t="e">
        <f>VLOOKUP(A26,'HW'!$R$3:$AA$96,6,FALSE)</f>
        <v>#N/A</v>
      </c>
      <c r="H26" s="26" t="e">
        <f>VLOOKUP(A26,'HW'!$R$3:$AA$96,7,FALSE)</f>
        <v>#N/A</v>
      </c>
      <c r="I26" s="26" t="e">
        <f>VLOOKUP(A26,'HW'!$R$3:$AA$96,8,FALSE)</f>
        <v>#N/A</v>
      </c>
      <c r="J26" s="26" t="e">
        <f>VLOOKUP(A26,'HW'!$R$3:$AA$96,9,FALSE)</f>
        <v>#N/A</v>
      </c>
    </row>
    <row r="27" spans="1:10" ht="15" customHeight="1">
      <c r="A27" s="24">
        <v>26</v>
      </c>
      <c r="B27" s="25" t="e">
        <f>VLOOKUP(A27,'HW'!$R$3:$AA$96,2,FALSE)</f>
        <v>#N/A</v>
      </c>
      <c r="C27" s="25" t="e">
        <f>VLOOKUP(A27,'HW'!$R$3:$AA$96,10,FALSE)</f>
        <v>#N/A</v>
      </c>
      <c r="D27" s="26" t="e">
        <f>VLOOKUP(A27,'HW'!$R$3:$AA$96,3,FALSE)</f>
        <v>#N/A</v>
      </c>
      <c r="E27" s="26" t="e">
        <f>VLOOKUP(A27,'HW'!$R$3:$AA$96,4,FALSE)</f>
        <v>#N/A</v>
      </c>
      <c r="F27" s="26" t="e">
        <f>VLOOKUP(A27,'HW'!$R$3:$AA$96,5,FALSE)</f>
        <v>#N/A</v>
      </c>
      <c r="G27" s="26" t="e">
        <f>VLOOKUP(A27,'HW'!$R$3:$AA$96,6,FALSE)</f>
        <v>#N/A</v>
      </c>
      <c r="H27" s="26" t="e">
        <f>VLOOKUP(A27,'HW'!$R$3:$AA$96,7,FALSE)</f>
        <v>#N/A</v>
      </c>
      <c r="I27" s="26" t="e">
        <f>VLOOKUP(A27,'HW'!$R$3:$AA$96,8,FALSE)</f>
        <v>#N/A</v>
      </c>
      <c r="J27" s="26" t="e">
        <f>VLOOKUP(A27,'HW'!$R$3:$AA$96,9,FALSE)</f>
        <v>#N/A</v>
      </c>
    </row>
    <row r="28" spans="1:10" ht="15" customHeight="1">
      <c r="A28" s="24">
        <v>27</v>
      </c>
      <c r="B28" s="25" t="e">
        <f>VLOOKUP(A28,'HW'!$R$3:$AA$96,2,FALSE)</f>
        <v>#N/A</v>
      </c>
      <c r="C28" s="25" t="e">
        <f>VLOOKUP(A28,'HW'!$R$3:$AA$96,10,FALSE)</f>
        <v>#N/A</v>
      </c>
      <c r="D28" s="26" t="e">
        <f>VLOOKUP(A28,'HW'!$R$3:$AA$96,3,FALSE)</f>
        <v>#N/A</v>
      </c>
      <c r="E28" s="26" t="e">
        <f>VLOOKUP(A28,'HW'!$R$3:$AA$96,4,FALSE)</f>
        <v>#N/A</v>
      </c>
      <c r="F28" s="26" t="e">
        <f>VLOOKUP(A28,'HW'!$R$3:$AA$96,5,FALSE)</f>
        <v>#N/A</v>
      </c>
      <c r="G28" s="26" t="e">
        <f>VLOOKUP(A28,'HW'!$R$3:$AA$96,6,FALSE)</f>
        <v>#N/A</v>
      </c>
      <c r="H28" s="26" t="e">
        <f>VLOOKUP(A28,'HW'!$R$3:$AA$96,7,FALSE)</f>
        <v>#N/A</v>
      </c>
      <c r="I28" s="26" t="e">
        <f>VLOOKUP(A28,'HW'!$R$3:$AA$96,8,FALSE)</f>
        <v>#N/A</v>
      </c>
      <c r="J28" s="26" t="e">
        <f>VLOOKUP(A28,'HW'!$R$3:$AA$96,9,FALSE)</f>
        <v>#N/A</v>
      </c>
    </row>
    <row r="29" spans="1:10" ht="15" customHeight="1">
      <c r="A29" s="24">
        <v>28</v>
      </c>
      <c r="B29" s="25" t="e">
        <f>VLOOKUP(A29,'HW'!$R$3:$AA$96,2,FALSE)</f>
        <v>#N/A</v>
      </c>
      <c r="C29" s="25" t="e">
        <f>VLOOKUP(A29,'HW'!$R$3:$AA$96,10,FALSE)</f>
        <v>#N/A</v>
      </c>
      <c r="D29" s="26" t="e">
        <f>VLOOKUP(A29,'HW'!$R$3:$AA$96,3,FALSE)</f>
        <v>#N/A</v>
      </c>
      <c r="E29" s="26" t="e">
        <f>VLOOKUP(A29,'HW'!$R$3:$AA$96,4,FALSE)</f>
        <v>#N/A</v>
      </c>
      <c r="F29" s="26" t="e">
        <f>VLOOKUP(A29,'HW'!$R$3:$AA$96,5,FALSE)</f>
        <v>#N/A</v>
      </c>
      <c r="G29" s="26" t="e">
        <f>VLOOKUP(A29,'HW'!$R$3:$AA$96,6,FALSE)</f>
        <v>#N/A</v>
      </c>
      <c r="H29" s="26" t="e">
        <f>VLOOKUP(A29,'HW'!$R$3:$AA$96,7,FALSE)</f>
        <v>#N/A</v>
      </c>
      <c r="I29" s="26" t="e">
        <f>VLOOKUP(A29,'HW'!$R$3:$AA$96,8,FALSE)</f>
        <v>#N/A</v>
      </c>
      <c r="J29" s="26" t="e">
        <f>VLOOKUP(A29,'HW'!$R$3:$AA$96,9,FALSE)</f>
        <v>#N/A</v>
      </c>
    </row>
    <row r="30" spans="1:10" ht="15" customHeight="1">
      <c r="A30" s="24">
        <v>29</v>
      </c>
      <c r="B30" s="25" t="e">
        <f>VLOOKUP(A30,'HW'!$R$3:$AA$96,2,FALSE)</f>
        <v>#N/A</v>
      </c>
      <c r="C30" s="25" t="e">
        <f>VLOOKUP(A30,'HW'!$R$3:$AA$96,10,FALSE)</f>
        <v>#N/A</v>
      </c>
      <c r="D30" s="26" t="e">
        <f>VLOOKUP(A30,'HW'!$R$3:$AA$96,3,FALSE)</f>
        <v>#N/A</v>
      </c>
      <c r="E30" s="26" t="e">
        <f>VLOOKUP(A30,'HW'!$R$3:$AA$96,4,FALSE)</f>
        <v>#N/A</v>
      </c>
      <c r="F30" s="26" t="e">
        <f>VLOOKUP(A30,'HW'!$R$3:$AA$96,5,FALSE)</f>
        <v>#N/A</v>
      </c>
      <c r="G30" s="26" t="e">
        <f>VLOOKUP(A30,'HW'!$R$3:$AA$96,6,FALSE)</f>
        <v>#N/A</v>
      </c>
      <c r="H30" s="26" t="e">
        <f>VLOOKUP(A30,'HW'!$R$3:$AA$96,7,FALSE)</f>
        <v>#N/A</v>
      </c>
      <c r="I30" s="26" t="e">
        <f>VLOOKUP(A30,'HW'!$R$3:$AA$96,8,FALSE)</f>
        <v>#N/A</v>
      </c>
      <c r="J30" s="26" t="e">
        <f>VLOOKUP(A30,'HW'!$R$3:$AA$96,9,FALSE)</f>
        <v>#N/A</v>
      </c>
    </row>
    <row r="31" spans="1:10" ht="15" customHeight="1">
      <c r="A31" s="24">
        <v>30</v>
      </c>
      <c r="B31" s="25" t="e">
        <f>VLOOKUP(A31,'HW'!$R$3:$AA$96,2,FALSE)</f>
        <v>#N/A</v>
      </c>
      <c r="C31" s="25" t="e">
        <f>VLOOKUP(A31,'HW'!$R$3:$AA$96,10,FALSE)</f>
        <v>#N/A</v>
      </c>
      <c r="D31" s="26" t="e">
        <f>VLOOKUP(A31,'HW'!$R$3:$AA$96,3,FALSE)</f>
        <v>#N/A</v>
      </c>
      <c r="E31" s="26" t="e">
        <f>VLOOKUP(A31,'HW'!$R$3:$AA$96,4,FALSE)</f>
        <v>#N/A</v>
      </c>
      <c r="F31" s="26" t="e">
        <f>VLOOKUP(A31,'HW'!$R$3:$AA$96,5,FALSE)</f>
        <v>#N/A</v>
      </c>
      <c r="G31" s="26" t="e">
        <f>VLOOKUP(A31,'HW'!$R$3:$AA$96,6,FALSE)</f>
        <v>#N/A</v>
      </c>
      <c r="H31" s="26" t="e">
        <f>VLOOKUP(A31,'HW'!$R$3:$AA$96,7,FALSE)</f>
        <v>#N/A</v>
      </c>
      <c r="I31" s="26" t="e">
        <f>VLOOKUP(A31,'HW'!$R$3:$AA$96,8,FALSE)</f>
        <v>#N/A</v>
      </c>
      <c r="J31" s="26" t="e">
        <f>VLOOKUP(A31,'HW'!$R$3:$AA$96,9,FALSE)</f>
        <v>#N/A</v>
      </c>
    </row>
    <row r="32" spans="1:10" ht="15" customHeight="1">
      <c r="A32" s="24">
        <v>31</v>
      </c>
      <c r="B32" s="25" t="e">
        <f>VLOOKUP(A32,'HW'!$R$3:$AA$96,2,FALSE)</f>
        <v>#N/A</v>
      </c>
      <c r="C32" s="25" t="e">
        <f>VLOOKUP(A32,'HW'!$R$3:$AA$96,10,FALSE)</f>
        <v>#N/A</v>
      </c>
      <c r="D32" s="26" t="e">
        <f>VLOOKUP(A32,'HW'!$R$3:$AA$96,3,FALSE)</f>
        <v>#N/A</v>
      </c>
      <c r="E32" s="26" t="e">
        <f>VLOOKUP(A32,'HW'!$R$3:$AA$96,4,FALSE)</f>
        <v>#N/A</v>
      </c>
      <c r="F32" s="26" t="e">
        <f>VLOOKUP(A32,'HW'!$R$3:$AA$96,5,FALSE)</f>
        <v>#N/A</v>
      </c>
      <c r="G32" s="26" t="e">
        <f>VLOOKUP(A32,'HW'!$R$3:$AA$96,6,FALSE)</f>
        <v>#N/A</v>
      </c>
      <c r="H32" s="26" t="e">
        <f>VLOOKUP(A32,'HW'!$R$3:$AA$96,7,FALSE)</f>
        <v>#N/A</v>
      </c>
      <c r="I32" s="26" t="e">
        <f>VLOOKUP(A32,'HW'!$R$3:$AA$96,8,FALSE)</f>
        <v>#N/A</v>
      </c>
      <c r="J32" s="26" t="e">
        <f>VLOOKUP(A32,'HW'!$R$3:$AA$96,9,FALSE)</f>
        <v>#N/A</v>
      </c>
    </row>
    <row r="33" spans="1:10" ht="15" customHeight="1">
      <c r="A33" s="24">
        <v>32</v>
      </c>
      <c r="B33" s="25" t="e">
        <f>VLOOKUP(A33,'HW'!$R$3:$AA$96,2,FALSE)</f>
        <v>#N/A</v>
      </c>
      <c r="C33" s="25" t="e">
        <f>VLOOKUP(A33,'HW'!$R$3:$AA$96,10,FALSE)</f>
        <v>#N/A</v>
      </c>
      <c r="D33" s="26" t="e">
        <f>VLOOKUP(A33,'HW'!$R$3:$AA$96,3,FALSE)</f>
        <v>#N/A</v>
      </c>
      <c r="E33" s="26" t="e">
        <f>VLOOKUP(A33,'HW'!$R$3:$AA$96,4,FALSE)</f>
        <v>#N/A</v>
      </c>
      <c r="F33" s="26" t="e">
        <f>VLOOKUP(A33,'HW'!$R$3:$AA$96,5,FALSE)</f>
        <v>#N/A</v>
      </c>
      <c r="G33" s="26" t="e">
        <f>VLOOKUP(A33,'HW'!$R$3:$AA$96,6,FALSE)</f>
        <v>#N/A</v>
      </c>
      <c r="H33" s="26" t="e">
        <f>VLOOKUP(A33,'HW'!$R$3:$AA$96,7,FALSE)</f>
        <v>#N/A</v>
      </c>
      <c r="I33" s="26" t="e">
        <f>VLOOKUP(A33,'HW'!$R$3:$AA$96,8,FALSE)</f>
        <v>#N/A</v>
      </c>
      <c r="J33" s="26" t="e">
        <f>VLOOKUP(A33,'HW'!$R$3:$AA$96,9,FALSE)</f>
        <v>#N/A</v>
      </c>
    </row>
    <row r="34" spans="1:10" ht="15" customHeight="1">
      <c r="A34" s="24">
        <v>33</v>
      </c>
      <c r="B34" s="25" t="e">
        <f>VLOOKUP(A34,'HW'!$R$3:$AA$96,2,FALSE)</f>
        <v>#N/A</v>
      </c>
      <c r="C34" s="25" t="e">
        <f>VLOOKUP(A34,'HW'!$R$3:$AA$96,10,FALSE)</f>
        <v>#N/A</v>
      </c>
      <c r="D34" s="26" t="e">
        <f>VLOOKUP(A34,'HW'!$R$3:$AA$96,3,FALSE)</f>
        <v>#N/A</v>
      </c>
      <c r="E34" s="26" t="e">
        <f>VLOOKUP(A34,'HW'!$R$3:$AA$96,4,FALSE)</f>
        <v>#N/A</v>
      </c>
      <c r="F34" s="26" t="e">
        <f>VLOOKUP(A34,'HW'!$R$3:$AA$96,5,FALSE)</f>
        <v>#N/A</v>
      </c>
      <c r="G34" s="26" t="e">
        <f>VLOOKUP(A34,'HW'!$R$3:$AA$96,6,FALSE)</f>
        <v>#N/A</v>
      </c>
      <c r="H34" s="26" t="e">
        <f>VLOOKUP(A34,'HW'!$R$3:$AA$96,7,FALSE)</f>
        <v>#N/A</v>
      </c>
      <c r="I34" s="26" t="e">
        <f>VLOOKUP(A34,'HW'!$R$3:$AA$96,8,FALSE)</f>
        <v>#N/A</v>
      </c>
      <c r="J34" s="26" t="e">
        <f>VLOOKUP(A34,'HW'!$R$3:$AA$96,9,FALSE)</f>
        <v>#N/A</v>
      </c>
    </row>
    <row r="35" spans="1:10" ht="15" customHeight="1">
      <c r="A35" s="24">
        <v>34</v>
      </c>
      <c r="B35" s="25" t="e">
        <f>VLOOKUP(A35,'HW'!$R$3:$AA$96,2,FALSE)</f>
        <v>#N/A</v>
      </c>
      <c r="C35" s="25" t="e">
        <f>VLOOKUP(A35,'HW'!$R$3:$AA$96,10,FALSE)</f>
        <v>#N/A</v>
      </c>
      <c r="D35" s="26" t="e">
        <f>VLOOKUP(A35,'HW'!$R$3:$AA$96,3,FALSE)</f>
        <v>#N/A</v>
      </c>
      <c r="E35" s="26" t="e">
        <f>VLOOKUP(A35,'HW'!$R$3:$AA$96,4,FALSE)</f>
        <v>#N/A</v>
      </c>
      <c r="F35" s="26" t="e">
        <f>VLOOKUP(A35,'HW'!$R$3:$AA$96,5,FALSE)</f>
        <v>#N/A</v>
      </c>
      <c r="G35" s="26" t="e">
        <f>VLOOKUP(A35,'HW'!$R$3:$AA$96,6,FALSE)</f>
        <v>#N/A</v>
      </c>
      <c r="H35" s="26" t="e">
        <f>VLOOKUP(A35,'HW'!$R$3:$AA$96,7,FALSE)</f>
        <v>#N/A</v>
      </c>
      <c r="I35" s="26" t="e">
        <f>VLOOKUP(A35,'HW'!$R$3:$AA$96,8,FALSE)</f>
        <v>#N/A</v>
      </c>
      <c r="J35" s="26" t="e">
        <f>VLOOKUP(A35,'HW'!$R$3:$AA$96,9,FALSE)</f>
        <v>#N/A</v>
      </c>
    </row>
    <row r="36" spans="1:10" ht="15" customHeight="1">
      <c r="A36" s="24">
        <v>35</v>
      </c>
      <c r="B36" s="25" t="e">
        <f>VLOOKUP(A36,'HW'!$R$3:$AA$96,2,FALSE)</f>
        <v>#N/A</v>
      </c>
      <c r="C36" s="25" t="e">
        <f>VLOOKUP(A36,'HW'!$R$3:$AA$96,10,FALSE)</f>
        <v>#N/A</v>
      </c>
      <c r="D36" s="26" t="e">
        <f>VLOOKUP(A36,'HW'!$R$3:$AA$96,3,FALSE)</f>
        <v>#N/A</v>
      </c>
      <c r="E36" s="26" t="e">
        <f>VLOOKUP(A36,'HW'!$R$3:$AA$96,4,FALSE)</f>
        <v>#N/A</v>
      </c>
      <c r="F36" s="26" t="e">
        <f>VLOOKUP(A36,'HW'!$R$3:$AA$96,5,FALSE)</f>
        <v>#N/A</v>
      </c>
      <c r="G36" s="26" t="e">
        <f>VLOOKUP(A36,'HW'!$R$3:$AA$96,6,FALSE)</f>
        <v>#N/A</v>
      </c>
      <c r="H36" s="26" t="e">
        <f>VLOOKUP(A36,'HW'!$R$3:$AA$96,7,FALSE)</f>
        <v>#N/A</v>
      </c>
      <c r="I36" s="26" t="e">
        <f>VLOOKUP(A36,'HW'!$R$3:$AA$96,8,FALSE)</f>
        <v>#N/A</v>
      </c>
      <c r="J36" s="26" t="e">
        <f>VLOOKUP(A36,'HW'!$R$3:$AA$96,9,FALSE)</f>
        <v>#N/A</v>
      </c>
    </row>
    <row r="37" spans="1:10" ht="15" customHeight="1">
      <c r="A37" s="24">
        <v>36</v>
      </c>
      <c r="B37" s="25" t="e">
        <f>VLOOKUP(A37,'HW'!$R$3:$AA$96,2,FALSE)</f>
        <v>#N/A</v>
      </c>
      <c r="C37" s="25" t="e">
        <f>VLOOKUP(A37,'HW'!$R$3:$AA$96,10,FALSE)</f>
        <v>#N/A</v>
      </c>
      <c r="D37" s="26" t="e">
        <f>VLOOKUP(A37,'HW'!$R$3:$AA$96,3,FALSE)</f>
        <v>#N/A</v>
      </c>
      <c r="E37" s="26" t="e">
        <f>VLOOKUP(A37,'HW'!$R$3:$AA$96,4,FALSE)</f>
        <v>#N/A</v>
      </c>
      <c r="F37" s="26" t="e">
        <f>VLOOKUP(A37,'HW'!$R$3:$AA$96,5,FALSE)</f>
        <v>#N/A</v>
      </c>
      <c r="G37" s="26" t="e">
        <f>VLOOKUP(A37,'HW'!$R$3:$AA$96,6,FALSE)</f>
        <v>#N/A</v>
      </c>
      <c r="H37" s="26" t="e">
        <f>VLOOKUP(A37,'HW'!$R$3:$AA$96,7,FALSE)</f>
        <v>#N/A</v>
      </c>
      <c r="I37" s="26" t="e">
        <f>VLOOKUP(A37,'HW'!$R$3:$AA$96,8,FALSE)</f>
        <v>#N/A</v>
      </c>
      <c r="J37" s="26" t="e">
        <f>VLOOKUP(A37,'HW'!$R$3:$AA$96,9,FALSE)</f>
        <v>#N/A</v>
      </c>
    </row>
    <row r="38" spans="1:10" ht="15" customHeight="1">
      <c r="A38" s="24">
        <v>37</v>
      </c>
      <c r="B38" s="25" t="e">
        <f>VLOOKUP(A38,'HW'!$R$3:$AA$96,2,FALSE)</f>
        <v>#N/A</v>
      </c>
      <c r="C38" s="25" t="e">
        <f>VLOOKUP(A38,'HW'!$R$3:$AA$96,10,FALSE)</f>
        <v>#N/A</v>
      </c>
      <c r="D38" s="26" t="e">
        <f>VLOOKUP(A38,'HW'!$R$3:$AA$96,3,FALSE)</f>
        <v>#N/A</v>
      </c>
      <c r="E38" s="26" t="e">
        <f>VLOOKUP(A38,'HW'!$R$3:$AA$96,4,FALSE)</f>
        <v>#N/A</v>
      </c>
      <c r="F38" s="26" t="e">
        <f>VLOOKUP(A38,'HW'!$R$3:$AA$96,5,FALSE)</f>
        <v>#N/A</v>
      </c>
      <c r="G38" s="26" t="e">
        <f>VLOOKUP(A38,'HW'!$R$3:$AA$96,6,FALSE)</f>
        <v>#N/A</v>
      </c>
      <c r="H38" s="26" t="e">
        <f>VLOOKUP(A38,'HW'!$R$3:$AA$96,7,FALSE)</f>
        <v>#N/A</v>
      </c>
      <c r="I38" s="26" t="e">
        <f>VLOOKUP(A38,'HW'!$R$3:$AA$96,8,FALSE)</f>
        <v>#N/A</v>
      </c>
      <c r="J38" s="26" t="e">
        <f>VLOOKUP(A38,'HW'!$R$3:$AA$96,9,FALSE)</f>
        <v>#N/A</v>
      </c>
    </row>
    <row r="39" spans="1:10" ht="15" customHeight="1">
      <c r="A39" s="24">
        <v>38</v>
      </c>
      <c r="B39" s="25" t="e">
        <f>VLOOKUP(A39,'HW'!$R$3:$AA$96,2,FALSE)</f>
        <v>#N/A</v>
      </c>
      <c r="C39" s="25" t="e">
        <f>VLOOKUP(A39,'HW'!$R$3:$AA$96,10,FALSE)</f>
        <v>#N/A</v>
      </c>
      <c r="D39" s="26" t="e">
        <f>VLOOKUP(A39,'HW'!$R$3:$AA$96,3,FALSE)</f>
        <v>#N/A</v>
      </c>
      <c r="E39" s="26" t="e">
        <f>VLOOKUP(A39,'HW'!$R$3:$AA$96,4,FALSE)</f>
        <v>#N/A</v>
      </c>
      <c r="F39" s="26" t="e">
        <f>VLOOKUP(A39,'HW'!$R$3:$AA$96,5,FALSE)</f>
        <v>#N/A</v>
      </c>
      <c r="G39" s="26" t="e">
        <f>VLOOKUP(A39,'HW'!$R$3:$AA$96,6,FALSE)</f>
        <v>#N/A</v>
      </c>
      <c r="H39" s="26" t="e">
        <f>VLOOKUP(A39,'HW'!$R$3:$AA$96,7,FALSE)</f>
        <v>#N/A</v>
      </c>
      <c r="I39" s="26" t="e">
        <f>VLOOKUP(A39,'HW'!$R$3:$AA$96,8,FALSE)</f>
        <v>#N/A</v>
      </c>
      <c r="J39" s="26" t="e">
        <f>VLOOKUP(A39,'HW'!$R$3:$AA$96,9,FALSE)</f>
        <v>#N/A</v>
      </c>
    </row>
    <row r="40" spans="1:10" ht="15" customHeight="1">
      <c r="A40" s="24">
        <v>39</v>
      </c>
      <c r="B40" s="25" t="e">
        <f>VLOOKUP(A40,'HW'!$R$3:$AA$96,2,FALSE)</f>
        <v>#N/A</v>
      </c>
      <c r="C40" s="25" t="e">
        <f>VLOOKUP(A40,'HW'!$R$3:$AA$96,10,FALSE)</f>
        <v>#N/A</v>
      </c>
      <c r="D40" s="26" t="e">
        <f>VLOOKUP(A40,'HW'!$R$3:$AA$96,3,FALSE)</f>
        <v>#N/A</v>
      </c>
      <c r="E40" s="26" t="e">
        <f>VLOOKUP(A40,'HW'!$R$3:$AA$96,4,FALSE)</f>
        <v>#N/A</v>
      </c>
      <c r="F40" s="26" t="e">
        <f>VLOOKUP(A40,'HW'!$R$3:$AA$96,5,FALSE)</f>
        <v>#N/A</v>
      </c>
      <c r="G40" s="26" t="e">
        <f>VLOOKUP(A40,'HW'!$R$3:$AA$96,6,FALSE)</f>
        <v>#N/A</v>
      </c>
      <c r="H40" s="26" t="e">
        <f>VLOOKUP(A40,'HW'!$R$3:$AA$96,7,FALSE)</f>
        <v>#N/A</v>
      </c>
      <c r="I40" s="26" t="e">
        <f>VLOOKUP(A40,'HW'!$R$3:$AA$96,8,FALSE)</f>
        <v>#N/A</v>
      </c>
      <c r="J40" s="26" t="e">
        <f>VLOOKUP(A40,'HW'!$R$3:$AA$96,9,FALSE)</f>
        <v>#N/A</v>
      </c>
    </row>
    <row r="41" spans="1:10" ht="15" customHeight="1">
      <c r="A41" s="24">
        <v>40</v>
      </c>
      <c r="B41" s="25" t="e">
        <f>VLOOKUP(A41,'HW'!$R$3:$AA$96,2,FALSE)</f>
        <v>#N/A</v>
      </c>
      <c r="C41" s="25" t="e">
        <f>VLOOKUP(A41,'HW'!$R$3:$AA$96,10,FALSE)</f>
        <v>#N/A</v>
      </c>
      <c r="D41" s="26" t="e">
        <f>VLOOKUP(A41,'HW'!$R$3:$AA$96,3,FALSE)</f>
        <v>#N/A</v>
      </c>
      <c r="E41" s="26" t="e">
        <f>VLOOKUP(A41,'HW'!$R$3:$AA$96,4,FALSE)</f>
        <v>#N/A</v>
      </c>
      <c r="F41" s="26" t="e">
        <f>VLOOKUP(A41,'HW'!$R$3:$AA$96,5,FALSE)</f>
        <v>#N/A</v>
      </c>
      <c r="G41" s="26" t="e">
        <f>VLOOKUP(A41,'HW'!$R$3:$AA$96,6,FALSE)</f>
        <v>#N/A</v>
      </c>
      <c r="H41" s="26" t="e">
        <f>VLOOKUP(A41,'HW'!$R$3:$AA$96,7,FALSE)</f>
        <v>#N/A</v>
      </c>
      <c r="I41" s="26" t="e">
        <f>VLOOKUP(A41,'HW'!$R$3:$AA$96,8,FALSE)</f>
        <v>#N/A</v>
      </c>
      <c r="J41" s="26" t="e">
        <f>VLOOKUP(A41,'HW'!$R$3:$AA$96,9,FALSE)</f>
        <v>#N/A</v>
      </c>
    </row>
    <row r="42" spans="1:10" ht="15" customHeight="1">
      <c r="A42" s="24">
        <v>41</v>
      </c>
      <c r="B42" s="25" t="e">
        <f>VLOOKUP(A42,'HW'!$R$3:$AA$96,2,FALSE)</f>
        <v>#N/A</v>
      </c>
      <c r="C42" s="25" t="e">
        <f>VLOOKUP(A42,'HW'!$R$3:$AA$96,10,FALSE)</f>
        <v>#N/A</v>
      </c>
      <c r="D42" s="26" t="e">
        <f>VLOOKUP(A42,'HW'!$R$3:$AA$96,3,FALSE)</f>
        <v>#N/A</v>
      </c>
      <c r="E42" s="26" t="e">
        <f>VLOOKUP(A42,'HW'!$R$3:$AA$96,4,FALSE)</f>
        <v>#N/A</v>
      </c>
      <c r="F42" s="26" t="e">
        <f>VLOOKUP(A42,'HW'!$R$3:$AA$96,5,FALSE)</f>
        <v>#N/A</v>
      </c>
      <c r="G42" s="26" t="e">
        <f>VLOOKUP(A42,'HW'!$R$3:$AA$96,6,FALSE)</f>
        <v>#N/A</v>
      </c>
      <c r="H42" s="26" t="e">
        <f>VLOOKUP(A42,'HW'!$R$3:$AA$96,7,FALSE)</f>
        <v>#N/A</v>
      </c>
      <c r="I42" s="26" t="e">
        <f>VLOOKUP(A42,'HW'!$R$3:$AA$96,8,FALSE)</f>
        <v>#N/A</v>
      </c>
      <c r="J42" s="26" t="e">
        <f>VLOOKUP(A42,'HW'!$R$3:$AA$96,9,FALSE)</f>
        <v>#N/A</v>
      </c>
    </row>
    <row r="43" spans="1:10" ht="15" customHeight="1">
      <c r="A43" s="24">
        <v>42</v>
      </c>
      <c r="B43" s="25" t="e">
        <f>VLOOKUP(A43,'HW'!$R$3:$AA$96,2,FALSE)</f>
        <v>#N/A</v>
      </c>
      <c r="C43" s="25" t="e">
        <f>VLOOKUP(A43,'HW'!$R$3:$AA$96,10,FALSE)</f>
        <v>#N/A</v>
      </c>
      <c r="D43" s="26" t="e">
        <f>VLOOKUP(A43,'HW'!$R$3:$AA$96,3,FALSE)</f>
        <v>#N/A</v>
      </c>
      <c r="E43" s="26" t="e">
        <f>VLOOKUP(A43,'HW'!$R$3:$AA$96,4,FALSE)</f>
        <v>#N/A</v>
      </c>
      <c r="F43" s="26" t="e">
        <f>VLOOKUP(A43,'HW'!$R$3:$AA$96,5,FALSE)</f>
        <v>#N/A</v>
      </c>
      <c r="G43" s="26" t="e">
        <f>VLOOKUP(A43,'HW'!$R$3:$AA$96,6,FALSE)</f>
        <v>#N/A</v>
      </c>
      <c r="H43" s="26" t="e">
        <f>VLOOKUP(A43,'HW'!$R$3:$AA$96,7,FALSE)</f>
        <v>#N/A</v>
      </c>
      <c r="I43" s="26" t="e">
        <f>VLOOKUP(A43,'HW'!$R$3:$AA$96,8,FALSE)</f>
        <v>#N/A</v>
      </c>
      <c r="J43" s="26" t="e">
        <f>VLOOKUP(A43,'HW'!$R$3:$AA$96,9,FALSE)</f>
        <v>#N/A</v>
      </c>
    </row>
    <row r="44" spans="1:10" ht="15" customHeight="1">
      <c r="A44" s="24">
        <v>43</v>
      </c>
      <c r="B44" s="25" t="e">
        <f>VLOOKUP(A44,'HW'!$R$3:$AA$96,2,FALSE)</f>
        <v>#N/A</v>
      </c>
      <c r="C44" s="25" t="e">
        <f>VLOOKUP(A44,'HW'!$R$3:$AA$96,10,FALSE)</f>
        <v>#N/A</v>
      </c>
      <c r="D44" s="26" t="e">
        <f>VLOOKUP(A44,'HW'!$R$3:$AA$96,3,FALSE)</f>
        <v>#N/A</v>
      </c>
      <c r="E44" s="26" t="e">
        <f>VLOOKUP(A44,'HW'!$R$3:$AA$96,4,FALSE)</f>
        <v>#N/A</v>
      </c>
      <c r="F44" s="26" t="e">
        <f>VLOOKUP(A44,'HW'!$R$3:$AA$96,5,FALSE)</f>
        <v>#N/A</v>
      </c>
      <c r="G44" s="26" t="e">
        <f>VLOOKUP(A44,'HW'!$R$3:$AA$96,6,FALSE)</f>
        <v>#N/A</v>
      </c>
      <c r="H44" s="26" t="e">
        <f>VLOOKUP(A44,'HW'!$R$3:$AA$96,7,FALSE)</f>
        <v>#N/A</v>
      </c>
      <c r="I44" s="26" t="e">
        <f>VLOOKUP(A44,'HW'!$R$3:$AA$96,8,FALSE)</f>
        <v>#N/A</v>
      </c>
      <c r="J44" s="26" t="e">
        <f>VLOOKUP(A44,'HW'!$R$3:$AA$96,9,FALSE)</f>
        <v>#N/A</v>
      </c>
    </row>
    <row r="45" spans="1:10" ht="15" customHeight="1">
      <c r="A45" s="24">
        <v>44</v>
      </c>
      <c r="B45" s="25" t="e">
        <f>VLOOKUP(A45,'HW'!$R$3:$AA$96,2,FALSE)</f>
        <v>#N/A</v>
      </c>
      <c r="C45" s="25" t="e">
        <f>VLOOKUP(A45,'HW'!$R$3:$AA$96,10,FALSE)</f>
        <v>#N/A</v>
      </c>
      <c r="D45" s="26" t="e">
        <f>VLOOKUP(A45,'HW'!$R$3:$AA$96,3,FALSE)</f>
        <v>#N/A</v>
      </c>
      <c r="E45" s="26" t="e">
        <f>VLOOKUP(A45,'HW'!$R$3:$AA$96,4,FALSE)</f>
        <v>#N/A</v>
      </c>
      <c r="F45" s="26" t="e">
        <f>VLOOKUP(A45,'HW'!$R$3:$AA$96,5,FALSE)</f>
        <v>#N/A</v>
      </c>
      <c r="G45" s="26" t="e">
        <f>VLOOKUP(A45,'HW'!$R$3:$AA$96,6,FALSE)</f>
        <v>#N/A</v>
      </c>
      <c r="H45" s="26" t="e">
        <f>VLOOKUP(A45,'HW'!$R$3:$AA$96,7,FALSE)</f>
        <v>#N/A</v>
      </c>
      <c r="I45" s="26" t="e">
        <f>VLOOKUP(A45,'HW'!$R$3:$AA$96,8,FALSE)</f>
        <v>#N/A</v>
      </c>
      <c r="J45" s="26" t="e">
        <f>VLOOKUP(A45,'HW'!$R$3:$AA$96,9,FALSE)</f>
        <v>#N/A</v>
      </c>
    </row>
    <row r="46" spans="1:10" ht="15" customHeight="1">
      <c r="A46" s="24">
        <v>45</v>
      </c>
      <c r="B46" s="25" t="e">
        <f>VLOOKUP(A46,'HW'!$R$3:$AA$96,2,FALSE)</f>
        <v>#N/A</v>
      </c>
      <c r="C46" s="25" t="e">
        <f>VLOOKUP(A46,'HW'!$R$3:$AA$96,10,FALSE)</f>
        <v>#N/A</v>
      </c>
      <c r="D46" s="26" t="e">
        <f>VLOOKUP(A46,'HW'!$R$3:$AA$96,3,FALSE)</f>
        <v>#N/A</v>
      </c>
      <c r="E46" s="26" t="e">
        <f>VLOOKUP(A46,'HW'!$R$3:$AA$96,4,FALSE)</f>
        <v>#N/A</v>
      </c>
      <c r="F46" s="26" t="e">
        <f>VLOOKUP(A46,'HW'!$R$3:$AA$96,5,FALSE)</f>
        <v>#N/A</v>
      </c>
      <c r="G46" s="26" t="e">
        <f>VLOOKUP(A46,'HW'!$R$3:$AA$96,6,FALSE)</f>
        <v>#N/A</v>
      </c>
      <c r="H46" s="26" t="e">
        <f>VLOOKUP(A46,'HW'!$R$3:$AA$96,7,FALSE)</f>
        <v>#N/A</v>
      </c>
      <c r="I46" s="26" t="e">
        <f>VLOOKUP(A46,'HW'!$R$3:$AA$96,8,FALSE)</f>
        <v>#N/A</v>
      </c>
      <c r="J46" s="26" t="e">
        <f>VLOOKUP(A46,'HW'!$R$3:$AA$96,9,FALSE)</f>
        <v>#N/A</v>
      </c>
    </row>
    <row r="47" spans="1:10" ht="15" customHeight="1">
      <c r="A47" s="24">
        <v>46</v>
      </c>
      <c r="B47" s="25" t="e">
        <f>VLOOKUP(A47,'HW'!$R$3:$AA$96,2,FALSE)</f>
        <v>#N/A</v>
      </c>
      <c r="C47" s="25" t="e">
        <f>VLOOKUP(A47,'HW'!$R$3:$AA$96,10,FALSE)</f>
        <v>#N/A</v>
      </c>
      <c r="D47" s="26" t="e">
        <f>VLOOKUP(A47,'HW'!$R$3:$AA$96,3,FALSE)</f>
        <v>#N/A</v>
      </c>
      <c r="E47" s="26" t="e">
        <f>VLOOKUP(A47,'HW'!$R$3:$AA$96,4,FALSE)</f>
        <v>#N/A</v>
      </c>
      <c r="F47" s="26" t="e">
        <f>VLOOKUP(A47,'HW'!$R$3:$AA$96,5,FALSE)</f>
        <v>#N/A</v>
      </c>
      <c r="G47" s="26" t="e">
        <f>VLOOKUP(A47,'HW'!$R$3:$AA$96,6,FALSE)</f>
        <v>#N/A</v>
      </c>
      <c r="H47" s="26" t="e">
        <f>VLOOKUP(A47,'HW'!$R$3:$AA$96,7,FALSE)</f>
        <v>#N/A</v>
      </c>
      <c r="I47" s="26" t="e">
        <f>VLOOKUP(A47,'HW'!$R$3:$AA$96,8,FALSE)</f>
        <v>#N/A</v>
      </c>
      <c r="J47" s="26" t="e">
        <f>VLOOKUP(A47,'HW'!$R$3:$AA$96,9,FALSE)</f>
        <v>#N/A</v>
      </c>
    </row>
    <row r="48" spans="1:10" ht="15" customHeight="1">
      <c r="A48" s="24">
        <v>47</v>
      </c>
      <c r="B48" s="25" t="e">
        <f>VLOOKUP(A48,'HW'!$R$3:$AA$96,2,FALSE)</f>
        <v>#N/A</v>
      </c>
      <c r="C48" s="25" t="e">
        <f>VLOOKUP(A48,'HW'!$R$3:$AA$96,10,FALSE)</f>
        <v>#N/A</v>
      </c>
      <c r="D48" s="26" t="e">
        <f>VLOOKUP(A48,'HW'!$R$3:$AA$96,3,FALSE)</f>
        <v>#N/A</v>
      </c>
      <c r="E48" s="26" t="e">
        <f>VLOOKUP(A48,'HW'!$R$3:$AA$96,4,FALSE)</f>
        <v>#N/A</v>
      </c>
      <c r="F48" s="26" t="e">
        <f>VLOOKUP(A48,'HW'!$R$3:$AA$96,5,FALSE)</f>
        <v>#N/A</v>
      </c>
      <c r="G48" s="26" t="e">
        <f>VLOOKUP(A48,'HW'!$R$3:$AA$96,6,FALSE)</f>
        <v>#N/A</v>
      </c>
      <c r="H48" s="26" t="e">
        <f>VLOOKUP(A48,'HW'!$R$3:$AA$96,7,FALSE)</f>
        <v>#N/A</v>
      </c>
      <c r="I48" s="26" t="e">
        <f>VLOOKUP(A48,'HW'!$R$3:$AA$96,8,FALSE)</f>
        <v>#N/A</v>
      </c>
      <c r="J48" s="26" t="e">
        <f>VLOOKUP(A48,'HW'!$R$3:$AA$96,9,FALSE)</f>
        <v>#N/A</v>
      </c>
    </row>
    <row r="49" spans="1:10" ht="15" customHeight="1">
      <c r="A49" s="24">
        <v>48</v>
      </c>
      <c r="B49" s="25" t="e">
        <f>VLOOKUP(A49,'HW'!$R$3:$AA$96,2,FALSE)</f>
        <v>#N/A</v>
      </c>
      <c r="C49" s="25" t="e">
        <f>VLOOKUP(A49,'HW'!$R$3:$AA$96,10,FALSE)</f>
        <v>#N/A</v>
      </c>
      <c r="D49" s="26" t="e">
        <f>VLOOKUP(A49,'HW'!$R$3:$AA$96,3,FALSE)</f>
        <v>#N/A</v>
      </c>
      <c r="E49" s="26" t="e">
        <f>VLOOKUP(A49,'HW'!$R$3:$AA$96,4,FALSE)</f>
        <v>#N/A</v>
      </c>
      <c r="F49" s="26" t="e">
        <f>VLOOKUP(A49,'HW'!$R$3:$AA$96,5,FALSE)</f>
        <v>#N/A</v>
      </c>
      <c r="G49" s="26" t="e">
        <f>VLOOKUP(A49,'HW'!$R$3:$AA$96,6,FALSE)</f>
        <v>#N/A</v>
      </c>
      <c r="H49" s="26" t="e">
        <f>VLOOKUP(A49,'HW'!$R$3:$AA$96,7,FALSE)</f>
        <v>#N/A</v>
      </c>
      <c r="I49" s="26" t="e">
        <f>VLOOKUP(A49,'HW'!$R$3:$AA$96,8,FALSE)</f>
        <v>#N/A</v>
      </c>
      <c r="J49" s="26" t="e">
        <f>VLOOKUP(A49,'HW'!$R$3:$AA$96,9,FALSE)</f>
        <v>#N/A</v>
      </c>
    </row>
    <row r="50" spans="1:10" ht="15" customHeight="1">
      <c r="A50" s="24">
        <v>49</v>
      </c>
      <c r="B50" s="25" t="e">
        <f>VLOOKUP(A50,'HW'!$R$3:$AA$96,2,FALSE)</f>
        <v>#N/A</v>
      </c>
      <c r="C50" s="25" t="e">
        <f>VLOOKUP(A50,'HW'!$R$3:$AA$96,10,FALSE)</f>
        <v>#N/A</v>
      </c>
      <c r="D50" s="26" t="e">
        <f>VLOOKUP(A50,'HW'!$R$3:$AA$96,3,FALSE)</f>
        <v>#N/A</v>
      </c>
      <c r="E50" s="26" t="e">
        <f>VLOOKUP(A50,'HW'!$R$3:$AA$96,4,FALSE)</f>
        <v>#N/A</v>
      </c>
      <c r="F50" s="26" t="e">
        <f>VLOOKUP(A50,'HW'!$R$3:$AA$96,5,FALSE)</f>
        <v>#N/A</v>
      </c>
      <c r="G50" s="26" t="e">
        <f>VLOOKUP(A50,'HW'!$R$3:$AA$96,6,FALSE)</f>
        <v>#N/A</v>
      </c>
      <c r="H50" s="26" t="e">
        <f>VLOOKUP(A50,'HW'!$R$3:$AA$96,7,FALSE)</f>
        <v>#N/A</v>
      </c>
      <c r="I50" s="26" t="e">
        <f>VLOOKUP(A50,'HW'!$R$3:$AA$96,8,FALSE)</f>
        <v>#N/A</v>
      </c>
      <c r="J50" s="26" t="e">
        <f>VLOOKUP(A50,'HW'!$R$3:$AA$96,9,FALSE)</f>
        <v>#N/A</v>
      </c>
    </row>
    <row r="51" spans="1:10" ht="15" customHeight="1">
      <c r="A51" s="24">
        <v>50</v>
      </c>
      <c r="B51" s="25" t="e">
        <f>VLOOKUP(A51,'HW'!$R$3:$AA$96,2,FALSE)</f>
        <v>#N/A</v>
      </c>
      <c r="C51" s="25" t="e">
        <f>VLOOKUP(A51,'HW'!$R$3:$AA$96,10,FALSE)</f>
        <v>#N/A</v>
      </c>
      <c r="D51" s="26" t="e">
        <f>VLOOKUP(A51,'HW'!$R$3:$AA$96,3,FALSE)</f>
        <v>#N/A</v>
      </c>
      <c r="E51" s="26" t="e">
        <f>VLOOKUP(A51,'HW'!$R$3:$AA$96,4,FALSE)</f>
        <v>#N/A</v>
      </c>
      <c r="F51" s="26" t="e">
        <f>VLOOKUP(A51,'HW'!$R$3:$AA$96,5,FALSE)</f>
        <v>#N/A</v>
      </c>
      <c r="G51" s="26" t="e">
        <f>VLOOKUP(A51,'HW'!$R$3:$AA$96,6,FALSE)</f>
        <v>#N/A</v>
      </c>
      <c r="H51" s="26" t="e">
        <f>VLOOKUP(A51,'HW'!$R$3:$AA$96,7,FALSE)</f>
        <v>#N/A</v>
      </c>
      <c r="I51" s="26" t="e">
        <f>VLOOKUP(A51,'HW'!$R$3:$AA$96,8,FALSE)</f>
        <v>#N/A</v>
      </c>
      <c r="J51" s="26" t="e">
        <f>VLOOKUP(A51,'HW'!$R$3:$AA$96,9,FALSE)</f>
        <v>#N/A</v>
      </c>
    </row>
    <row r="52" spans="1:10" ht="15" customHeight="1">
      <c r="A52" s="24">
        <v>51</v>
      </c>
      <c r="B52" s="25" t="e">
        <f>VLOOKUP(A52,'HW'!$R$3:$AA$96,2,FALSE)</f>
        <v>#N/A</v>
      </c>
      <c r="C52" s="25" t="e">
        <f>VLOOKUP(A52,'HW'!$R$3:$AA$96,10,FALSE)</f>
        <v>#N/A</v>
      </c>
      <c r="D52" s="26" t="e">
        <f>VLOOKUP(A52,'HW'!$R$3:$AA$96,3,FALSE)</f>
        <v>#N/A</v>
      </c>
      <c r="E52" s="26" t="e">
        <f>VLOOKUP(A52,'HW'!$R$3:$AA$96,4,FALSE)</f>
        <v>#N/A</v>
      </c>
      <c r="F52" s="26" t="e">
        <f>VLOOKUP(A52,'HW'!$R$3:$AA$96,5,FALSE)</f>
        <v>#N/A</v>
      </c>
      <c r="G52" s="26" t="e">
        <f>VLOOKUP(A52,'HW'!$R$3:$AA$96,6,FALSE)</f>
        <v>#N/A</v>
      </c>
      <c r="H52" s="26" t="e">
        <f>VLOOKUP(A52,'HW'!$R$3:$AA$96,7,FALSE)</f>
        <v>#N/A</v>
      </c>
      <c r="I52" s="26" t="e">
        <f>VLOOKUP(A52,'HW'!$R$3:$AA$96,8,FALSE)</f>
        <v>#N/A</v>
      </c>
      <c r="J52" s="26" t="e">
        <f>VLOOKUP(A52,'HW'!$R$3:$AA$96,9,FALSE)</f>
        <v>#N/A</v>
      </c>
    </row>
    <row r="53" spans="1:10" ht="15" customHeight="1">
      <c r="A53" s="24">
        <v>52</v>
      </c>
      <c r="B53" s="25" t="e">
        <f>VLOOKUP(A53,'HW'!$R$3:$AA$96,2,FALSE)</f>
        <v>#N/A</v>
      </c>
      <c r="C53" s="25" t="e">
        <f>VLOOKUP(A53,'HW'!$R$3:$AA$96,10,FALSE)</f>
        <v>#N/A</v>
      </c>
      <c r="D53" s="26" t="e">
        <f>VLOOKUP(A53,'HW'!$R$3:$AA$96,3,FALSE)</f>
        <v>#N/A</v>
      </c>
      <c r="E53" s="26" t="e">
        <f>VLOOKUP(A53,'HW'!$R$3:$AA$96,4,FALSE)</f>
        <v>#N/A</v>
      </c>
      <c r="F53" s="26" t="e">
        <f>VLOOKUP(A53,'HW'!$R$3:$AA$96,5,FALSE)</f>
        <v>#N/A</v>
      </c>
      <c r="G53" s="26" t="e">
        <f>VLOOKUP(A53,'HW'!$R$3:$AA$96,6,FALSE)</f>
        <v>#N/A</v>
      </c>
      <c r="H53" s="26" t="e">
        <f>VLOOKUP(A53,'HW'!$R$3:$AA$96,7,FALSE)</f>
        <v>#N/A</v>
      </c>
      <c r="I53" s="26" t="e">
        <f>VLOOKUP(A53,'HW'!$R$3:$AA$96,8,FALSE)</f>
        <v>#N/A</v>
      </c>
      <c r="J53" s="26" t="e">
        <f>VLOOKUP(A53,'HW'!$R$3:$AA$96,9,FALSE)</f>
        <v>#N/A</v>
      </c>
    </row>
    <row r="54" spans="1:10" ht="15" customHeight="1">
      <c r="A54" s="24">
        <v>53</v>
      </c>
      <c r="B54" s="25" t="e">
        <f>VLOOKUP(A54,'HW'!$R$3:$AA$96,2,FALSE)</f>
        <v>#N/A</v>
      </c>
      <c r="C54" s="25" t="e">
        <f>VLOOKUP(A54,'HW'!$R$3:$AA$96,10,FALSE)</f>
        <v>#N/A</v>
      </c>
      <c r="D54" s="26" t="e">
        <f>VLOOKUP(A54,'HW'!$R$3:$AA$96,3,FALSE)</f>
        <v>#N/A</v>
      </c>
      <c r="E54" s="26" t="e">
        <f>VLOOKUP(A54,'HW'!$R$3:$AA$96,4,FALSE)</f>
        <v>#N/A</v>
      </c>
      <c r="F54" s="26" t="e">
        <f>VLOOKUP(A54,'HW'!$R$3:$AA$96,5,FALSE)</f>
        <v>#N/A</v>
      </c>
      <c r="G54" s="26" t="e">
        <f>VLOOKUP(A54,'HW'!$R$3:$AA$96,6,FALSE)</f>
        <v>#N/A</v>
      </c>
      <c r="H54" s="26" t="e">
        <f>VLOOKUP(A54,'HW'!$R$3:$AA$96,7,FALSE)</f>
        <v>#N/A</v>
      </c>
      <c r="I54" s="26" t="e">
        <f>VLOOKUP(A54,'HW'!$R$3:$AA$96,8,FALSE)</f>
        <v>#N/A</v>
      </c>
      <c r="J54" s="26" t="e">
        <f>VLOOKUP(A54,'HW'!$R$3:$AA$96,9,FALSE)</f>
        <v>#N/A</v>
      </c>
    </row>
    <row r="55" spans="1:10" ht="15" customHeight="1">
      <c r="A55" s="24">
        <v>54</v>
      </c>
      <c r="B55" s="25" t="e">
        <f>VLOOKUP(A55,'HW'!$R$3:$AA$96,2,FALSE)</f>
        <v>#N/A</v>
      </c>
      <c r="C55" s="25" t="e">
        <f>VLOOKUP(A55,'HW'!$R$3:$AA$96,10,FALSE)</f>
        <v>#N/A</v>
      </c>
      <c r="D55" s="26" t="e">
        <f>VLOOKUP(A55,'HW'!$R$3:$AA$96,3,FALSE)</f>
        <v>#N/A</v>
      </c>
      <c r="E55" s="26" t="e">
        <f>VLOOKUP(A55,'HW'!$R$3:$AA$96,4,FALSE)</f>
        <v>#N/A</v>
      </c>
      <c r="F55" s="26" t="e">
        <f>VLOOKUP(A55,'HW'!$R$3:$AA$96,5,FALSE)</f>
        <v>#N/A</v>
      </c>
      <c r="G55" s="26" t="e">
        <f>VLOOKUP(A55,'HW'!$R$3:$AA$96,6,FALSE)</f>
        <v>#N/A</v>
      </c>
      <c r="H55" s="26" t="e">
        <f>VLOOKUP(A55,'HW'!$R$3:$AA$96,7,FALSE)</f>
        <v>#N/A</v>
      </c>
      <c r="I55" s="26" t="e">
        <f>VLOOKUP(A55,'HW'!$R$3:$AA$96,8,FALSE)</f>
        <v>#N/A</v>
      </c>
      <c r="J55" s="26" t="e">
        <f>VLOOKUP(A55,'HW'!$R$3:$AA$96,9,FALSE)</f>
        <v>#N/A</v>
      </c>
    </row>
    <row r="56" spans="1:10" ht="15" customHeight="1">
      <c r="A56" s="24">
        <v>55</v>
      </c>
      <c r="B56" s="25" t="e">
        <f>VLOOKUP(A56,'HW'!$R$3:$AA$96,2,FALSE)</f>
        <v>#N/A</v>
      </c>
      <c r="C56" s="25" t="e">
        <f>VLOOKUP(A56,'HW'!$R$3:$AA$96,10,FALSE)</f>
        <v>#N/A</v>
      </c>
      <c r="D56" s="26" t="e">
        <f>VLOOKUP(A56,'HW'!$R$3:$AA$96,3,FALSE)</f>
        <v>#N/A</v>
      </c>
      <c r="E56" s="26" t="e">
        <f>VLOOKUP(A56,'HW'!$R$3:$AA$96,4,FALSE)</f>
        <v>#N/A</v>
      </c>
      <c r="F56" s="26" t="e">
        <f>VLOOKUP(A56,'HW'!$R$3:$AA$96,5,FALSE)</f>
        <v>#N/A</v>
      </c>
      <c r="G56" s="26" t="e">
        <f>VLOOKUP(A56,'HW'!$R$3:$AA$96,6,FALSE)</f>
        <v>#N/A</v>
      </c>
      <c r="H56" s="26" t="e">
        <f>VLOOKUP(A56,'HW'!$R$3:$AA$96,7,FALSE)</f>
        <v>#N/A</v>
      </c>
      <c r="I56" s="26" t="e">
        <f>VLOOKUP(A56,'HW'!$R$3:$AA$96,8,FALSE)</f>
        <v>#N/A</v>
      </c>
      <c r="J56" s="26" t="e">
        <f>VLOOKUP(A56,'HW'!$R$3:$AA$96,9,FALSE)</f>
        <v>#N/A</v>
      </c>
    </row>
    <row r="57" spans="1:10" ht="15" customHeight="1">
      <c r="A57" s="24">
        <v>56</v>
      </c>
      <c r="B57" s="25" t="e">
        <f>VLOOKUP(A57,'HW'!$R$3:$AA$96,2,FALSE)</f>
        <v>#N/A</v>
      </c>
      <c r="C57" s="25" t="e">
        <f>VLOOKUP(A57,'HW'!$R$3:$AA$96,10,FALSE)</f>
        <v>#N/A</v>
      </c>
      <c r="D57" s="26" t="e">
        <f>VLOOKUP(A57,'HW'!$R$3:$AA$96,3,FALSE)</f>
        <v>#N/A</v>
      </c>
      <c r="E57" s="26" t="e">
        <f>VLOOKUP(A57,'HW'!$R$3:$AA$96,4,FALSE)</f>
        <v>#N/A</v>
      </c>
      <c r="F57" s="26" t="e">
        <f>VLOOKUP(A57,'HW'!$R$3:$AA$96,5,FALSE)</f>
        <v>#N/A</v>
      </c>
      <c r="G57" s="26" t="e">
        <f>VLOOKUP(A57,'HW'!$R$3:$AA$96,6,FALSE)</f>
        <v>#N/A</v>
      </c>
      <c r="H57" s="26" t="e">
        <f>VLOOKUP(A57,'HW'!$R$3:$AA$96,7,FALSE)</f>
        <v>#N/A</v>
      </c>
      <c r="I57" s="26" t="e">
        <f>VLOOKUP(A57,'HW'!$R$3:$AA$96,8,FALSE)</f>
        <v>#N/A</v>
      </c>
      <c r="J57" s="26" t="e">
        <f>VLOOKUP(A57,'HW'!$R$3:$AA$96,9,FALSE)</f>
        <v>#N/A</v>
      </c>
    </row>
    <row r="58" spans="1:10" ht="15" customHeight="1">
      <c r="A58" s="24">
        <v>57</v>
      </c>
      <c r="B58" s="25" t="e">
        <f>VLOOKUP(A58,'HW'!$R$3:$AA$96,2,FALSE)</f>
        <v>#N/A</v>
      </c>
      <c r="C58" s="25" t="e">
        <f>VLOOKUP(A58,'HW'!$R$3:$AA$96,10,FALSE)</f>
        <v>#N/A</v>
      </c>
      <c r="D58" s="26" t="e">
        <f>VLOOKUP(A58,'HW'!$R$3:$AA$96,3,FALSE)</f>
        <v>#N/A</v>
      </c>
      <c r="E58" s="26" t="e">
        <f>VLOOKUP(A58,'HW'!$R$3:$AA$96,4,FALSE)</f>
        <v>#N/A</v>
      </c>
      <c r="F58" s="26" t="e">
        <f>VLOOKUP(A58,'HW'!$R$3:$AA$96,5,FALSE)</f>
        <v>#N/A</v>
      </c>
      <c r="G58" s="26" t="e">
        <f>VLOOKUP(A58,'HW'!$R$3:$AA$96,6,FALSE)</f>
        <v>#N/A</v>
      </c>
      <c r="H58" s="26" t="e">
        <f>VLOOKUP(A58,'HW'!$R$3:$AA$96,7,FALSE)</f>
        <v>#N/A</v>
      </c>
      <c r="I58" s="26" t="e">
        <f>VLOOKUP(A58,'HW'!$R$3:$AA$96,8,FALSE)</f>
        <v>#N/A</v>
      </c>
      <c r="J58" s="26" t="e">
        <f>VLOOKUP(A58,'HW'!$R$3:$AA$96,9,FALSE)</f>
        <v>#N/A</v>
      </c>
    </row>
    <row r="59" spans="1:10" ht="15" customHeight="1">
      <c r="A59" s="24">
        <v>58</v>
      </c>
      <c r="B59" s="25" t="e">
        <f>VLOOKUP(A59,'HW'!$R$3:$AA$96,2,FALSE)</f>
        <v>#N/A</v>
      </c>
      <c r="C59" s="25" t="e">
        <f>VLOOKUP(A59,'HW'!$R$3:$AA$96,10,FALSE)</f>
        <v>#N/A</v>
      </c>
      <c r="D59" s="26" t="e">
        <f>VLOOKUP(A59,'HW'!$R$3:$AA$96,3,FALSE)</f>
        <v>#N/A</v>
      </c>
      <c r="E59" s="26" t="e">
        <f>VLOOKUP(A59,'HW'!$R$3:$AA$96,4,FALSE)</f>
        <v>#N/A</v>
      </c>
      <c r="F59" s="26" t="e">
        <f>VLOOKUP(A59,'HW'!$R$3:$AA$96,5,FALSE)</f>
        <v>#N/A</v>
      </c>
      <c r="G59" s="26" t="e">
        <f>VLOOKUP(A59,'HW'!$R$3:$AA$96,6,FALSE)</f>
        <v>#N/A</v>
      </c>
      <c r="H59" s="26" t="e">
        <f>VLOOKUP(A59,'HW'!$R$3:$AA$96,7,FALSE)</f>
        <v>#N/A</v>
      </c>
      <c r="I59" s="26" t="e">
        <f>VLOOKUP(A59,'HW'!$R$3:$AA$96,8,FALSE)</f>
        <v>#N/A</v>
      </c>
      <c r="J59" s="26" t="e">
        <f>VLOOKUP(A59,'HW'!$R$3:$AA$96,9,FALSE)</f>
        <v>#N/A</v>
      </c>
    </row>
    <row r="60" spans="1:10" ht="15" customHeight="1">
      <c r="A60" s="24">
        <v>59</v>
      </c>
      <c r="B60" s="25" t="e">
        <f>VLOOKUP(A60,'HW'!$R$3:$AA$96,2,FALSE)</f>
        <v>#N/A</v>
      </c>
      <c r="C60" s="25" t="e">
        <f>VLOOKUP(A60,'HW'!$R$3:$AA$96,10,FALSE)</f>
        <v>#N/A</v>
      </c>
      <c r="D60" s="26" t="e">
        <f>VLOOKUP(A60,'HW'!$R$3:$AA$96,3,FALSE)</f>
        <v>#N/A</v>
      </c>
      <c r="E60" s="26" t="e">
        <f>VLOOKUP(A60,'HW'!$R$3:$AA$96,4,FALSE)</f>
        <v>#N/A</v>
      </c>
      <c r="F60" s="26" t="e">
        <f>VLOOKUP(A60,'HW'!$R$3:$AA$96,5,FALSE)</f>
        <v>#N/A</v>
      </c>
      <c r="G60" s="26" t="e">
        <f>VLOOKUP(A60,'HW'!$R$3:$AA$96,6,FALSE)</f>
        <v>#N/A</v>
      </c>
      <c r="H60" s="26" t="e">
        <f>VLOOKUP(A60,'HW'!$R$3:$AA$96,7,FALSE)</f>
        <v>#N/A</v>
      </c>
      <c r="I60" s="26" t="e">
        <f>VLOOKUP(A60,'HW'!$R$3:$AA$96,8,FALSE)</f>
        <v>#N/A</v>
      </c>
      <c r="J60" s="26" t="e">
        <f>VLOOKUP(A60,'HW'!$R$3:$AA$96,9,FALSE)</f>
        <v>#N/A</v>
      </c>
    </row>
    <row r="61" spans="1:10" ht="15" customHeight="1">
      <c r="A61" s="24">
        <v>60</v>
      </c>
      <c r="B61" s="25" t="e">
        <f>VLOOKUP(A61,'HW'!$R$3:$AA$96,2,FALSE)</f>
        <v>#N/A</v>
      </c>
      <c r="C61" s="25" t="e">
        <f>VLOOKUP(A61,'HW'!$R$3:$AA$96,10,FALSE)</f>
        <v>#N/A</v>
      </c>
      <c r="D61" s="26" t="e">
        <f>VLOOKUP(A61,'HW'!$R$3:$AA$96,3,FALSE)</f>
        <v>#N/A</v>
      </c>
      <c r="E61" s="26" t="e">
        <f>VLOOKUP(A61,'HW'!$R$3:$AA$96,4,FALSE)</f>
        <v>#N/A</v>
      </c>
      <c r="F61" s="26" t="e">
        <f>VLOOKUP(A61,'HW'!$R$3:$AA$96,5,FALSE)</f>
        <v>#N/A</v>
      </c>
      <c r="G61" s="26" t="e">
        <f>VLOOKUP(A61,'HW'!$R$3:$AA$96,6,FALSE)</f>
        <v>#N/A</v>
      </c>
      <c r="H61" s="26" t="e">
        <f>VLOOKUP(A61,'HW'!$R$3:$AA$96,7,FALSE)</f>
        <v>#N/A</v>
      </c>
      <c r="I61" s="26" t="e">
        <f>VLOOKUP(A61,'HW'!$R$3:$AA$96,8,FALSE)</f>
        <v>#N/A</v>
      </c>
      <c r="J61" s="26" t="e">
        <f>VLOOKUP(A61,'HW'!$R$3:$AA$96,9,FALSE)</f>
        <v>#N/A</v>
      </c>
    </row>
    <row r="62" spans="1:10" ht="15" customHeight="1">
      <c r="A62" s="24">
        <v>61</v>
      </c>
      <c r="B62" s="25" t="e">
        <f>VLOOKUP(A62,'HW'!$R$3:$AA$96,2,FALSE)</f>
        <v>#N/A</v>
      </c>
      <c r="C62" s="25" t="e">
        <f>VLOOKUP(A62,'HW'!$R$3:$AA$96,10,FALSE)</f>
        <v>#N/A</v>
      </c>
      <c r="D62" s="26" t="e">
        <f>VLOOKUP(A62,'HW'!$R$3:$AA$96,3,FALSE)</f>
        <v>#N/A</v>
      </c>
      <c r="E62" s="26" t="e">
        <f>VLOOKUP(A62,'HW'!$R$3:$AA$96,4,FALSE)</f>
        <v>#N/A</v>
      </c>
      <c r="F62" s="26" t="e">
        <f>VLOOKUP(A62,'HW'!$R$3:$AA$96,5,FALSE)</f>
        <v>#N/A</v>
      </c>
      <c r="G62" s="26" t="e">
        <f>VLOOKUP(A62,'HW'!$R$3:$AA$96,6,FALSE)</f>
        <v>#N/A</v>
      </c>
      <c r="H62" s="26" t="e">
        <f>VLOOKUP(A62,'HW'!$R$3:$AA$96,7,FALSE)</f>
        <v>#N/A</v>
      </c>
      <c r="I62" s="26" t="e">
        <f>VLOOKUP(A62,'HW'!$R$3:$AA$96,8,FALSE)</f>
        <v>#N/A</v>
      </c>
      <c r="J62" s="26" t="e">
        <f>VLOOKUP(A62,'HW'!$R$3:$AA$96,9,FALSE)</f>
        <v>#N/A</v>
      </c>
    </row>
    <row r="63" spans="1:10" ht="15" customHeight="1">
      <c r="A63" s="24">
        <v>62</v>
      </c>
      <c r="B63" s="25" t="e">
        <f>VLOOKUP(A63,'HW'!$R$3:$AA$96,2,FALSE)</f>
        <v>#N/A</v>
      </c>
      <c r="C63" s="25" t="e">
        <f>VLOOKUP(A63,'HW'!$R$3:$AA$96,10,FALSE)</f>
        <v>#N/A</v>
      </c>
      <c r="D63" s="26" t="e">
        <f>VLOOKUP(A63,'HW'!$R$3:$AA$96,3,FALSE)</f>
        <v>#N/A</v>
      </c>
      <c r="E63" s="26" t="e">
        <f>VLOOKUP(A63,'HW'!$R$3:$AA$96,4,FALSE)</f>
        <v>#N/A</v>
      </c>
      <c r="F63" s="26" t="e">
        <f>VLOOKUP(A63,'HW'!$R$3:$AA$96,5,FALSE)</f>
        <v>#N/A</v>
      </c>
      <c r="G63" s="26" t="e">
        <f>VLOOKUP(A63,'HW'!$R$3:$AA$96,6,FALSE)</f>
        <v>#N/A</v>
      </c>
      <c r="H63" s="26" t="e">
        <f>VLOOKUP(A63,'HW'!$R$3:$AA$96,7,FALSE)</f>
        <v>#N/A</v>
      </c>
      <c r="I63" s="26" t="e">
        <f>VLOOKUP(A63,'HW'!$R$3:$AA$96,8,FALSE)</f>
        <v>#N/A</v>
      </c>
      <c r="J63" s="26" t="e">
        <f>VLOOKUP(A63,'HW'!$R$3:$AA$96,9,FALSE)</f>
        <v>#N/A</v>
      </c>
    </row>
    <row r="64" spans="1:10" ht="15" customHeight="1">
      <c r="A64" s="24">
        <v>63</v>
      </c>
      <c r="B64" s="25" t="e">
        <f>VLOOKUP(A64,'HW'!$R$3:$AA$96,2,FALSE)</f>
        <v>#N/A</v>
      </c>
      <c r="C64" s="25" t="e">
        <f>VLOOKUP(A64,'HW'!$R$3:$AA$96,10,FALSE)</f>
        <v>#N/A</v>
      </c>
      <c r="D64" s="26" t="e">
        <f>VLOOKUP(A64,'HW'!$R$3:$AA$96,3,FALSE)</f>
        <v>#N/A</v>
      </c>
      <c r="E64" s="26" t="e">
        <f>VLOOKUP(A64,'HW'!$R$3:$AA$96,4,FALSE)</f>
        <v>#N/A</v>
      </c>
      <c r="F64" s="26" t="e">
        <f>VLOOKUP(A64,'HW'!$R$3:$AA$96,5,FALSE)</f>
        <v>#N/A</v>
      </c>
      <c r="G64" s="26" t="e">
        <f>VLOOKUP(A64,'HW'!$R$3:$AA$96,6,FALSE)</f>
        <v>#N/A</v>
      </c>
      <c r="H64" s="26" t="e">
        <f>VLOOKUP(A64,'HW'!$R$3:$AA$96,7,FALSE)</f>
        <v>#N/A</v>
      </c>
      <c r="I64" s="26" t="e">
        <f>VLOOKUP(A64,'HW'!$R$3:$AA$96,8,FALSE)</f>
        <v>#N/A</v>
      </c>
      <c r="J64" s="26" t="e">
        <f>VLOOKUP(A64,'HW'!$R$3:$AA$96,9,FALSE)</f>
        <v>#N/A</v>
      </c>
    </row>
    <row r="65" spans="1:10" ht="15" customHeight="1">
      <c r="A65" s="24">
        <v>64</v>
      </c>
      <c r="B65" s="25" t="e">
        <f>VLOOKUP(A65,'HW'!$R$3:$AA$96,2,FALSE)</f>
        <v>#N/A</v>
      </c>
      <c r="C65" s="25" t="e">
        <f>VLOOKUP(A65,'HW'!$R$3:$AA$96,10,FALSE)</f>
        <v>#N/A</v>
      </c>
      <c r="D65" s="26" t="e">
        <f>VLOOKUP(A65,'HW'!$R$3:$AA$96,3,FALSE)</f>
        <v>#N/A</v>
      </c>
      <c r="E65" s="26" t="e">
        <f>VLOOKUP(A65,'HW'!$R$3:$AA$96,4,FALSE)</f>
        <v>#N/A</v>
      </c>
      <c r="F65" s="26" t="e">
        <f>VLOOKUP(A65,'HW'!$R$3:$AA$96,5,FALSE)</f>
        <v>#N/A</v>
      </c>
      <c r="G65" s="26" t="e">
        <f>VLOOKUP(A65,'HW'!$R$3:$AA$96,6,FALSE)</f>
        <v>#N/A</v>
      </c>
      <c r="H65" s="26" t="e">
        <f>VLOOKUP(A65,'HW'!$R$3:$AA$96,7,FALSE)</f>
        <v>#N/A</v>
      </c>
      <c r="I65" s="26" t="e">
        <f>VLOOKUP(A65,'HW'!$R$3:$AA$96,8,FALSE)</f>
        <v>#N/A</v>
      </c>
      <c r="J65" s="26" t="e">
        <f>VLOOKUP(A65,'HW'!$R$3:$AA$96,9,FALSE)</f>
        <v>#N/A</v>
      </c>
    </row>
    <row r="66" spans="1:2" ht="15" customHeight="1">
      <c r="A66" s="27"/>
      <c r="B66" s="28"/>
    </row>
    <row r="67" spans="1:2" ht="15" customHeight="1">
      <c r="A67" s="27"/>
      <c r="B67" s="28"/>
    </row>
    <row r="68" spans="1:2" ht="15" customHeight="1">
      <c r="A68" s="27"/>
      <c r="B68" s="28"/>
    </row>
    <row r="69" spans="1:2" ht="15" customHeight="1">
      <c r="A69" s="27"/>
      <c r="B69" s="28"/>
    </row>
  </sheetData>
  <sheetProtection selectLockedCells="1" selectUnlockedCells="1"/>
  <printOptions gridLines="1" horizontalCentered="1"/>
  <pageMargins left="0.2361111111111111" right="0.2361111111111111" top="0.9847222222222223" bottom="0.5902777777777778" header="0.43333333333333335" footer="0.5118055555555555"/>
  <pageSetup horizontalDpi="300" verticalDpi="300" orientation="portrait" paperSize="9" scale="93" r:id="rId1"/>
  <headerFooter alignWithMargins="0">
    <oddHeader>&amp;C&amp;"Arial,Fett Kursiv"&amp;18Einzelwertung WH Pokal</oddHeader>
  </headerFooter>
  <ignoredErrors>
    <ignoredError sqref="F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96"/>
  <sheetViews>
    <sheetView zoomScale="115" zoomScaleNormal="115" workbookViewId="0" topLeftCell="A1">
      <selection activeCell="F15" sqref="F15"/>
    </sheetView>
  </sheetViews>
  <sheetFormatPr defaultColWidth="11.421875" defaultRowHeight="12.75"/>
  <cols>
    <col min="1" max="1" width="7.140625" style="1" customWidth="1"/>
    <col min="2" max="2" width="22.00390625" style="1" customWidth="1"/>
    <col min="3" max="3" width="10.57421875" style="1" customWidth="1"/>
    <col min="4" max="4" width="8.8515625" style="1" customWidth="1"/>
    <col min="5" max="7" width="8.7109375" style="1" customWidth="1"/>
    <col min="8" max="8" width="8.7109375" style="36" customWidth="1"/>
    <col min="9" max="9" width="7.57421875" style="1" customWidth="1"/>
    <col min="10" max="11" width="11.00390625" style="49" hidden="1" customWidth="1"/>
    <col min="12" max="13" width="0" style="49" hidden="1" customWidth="1"/>
    <col min="14" max="14" width="24.00390625" style="49" hidden="1" customWidth="1"/>
    <col min="15" max="15" width="5.8515625" style="49" hidden="1" customWidth="1"/>
    <col min="16" max="16" width="4.421875" style="49" hidden="1" customWidth="1"/>
    <col min="17" max="17" width="21.00390625" style="49" hidden="1" customWidth="1"/>
    <col min="18" max="23" width="6.00390625" style="49" hidden="1" customWidth="1"/>
    <col min="24" max="24" width="19.140625" style="49" hidden="1" customWidth="1"/>
    <col min="25" max="16384" width="11.421875" style="1" customWidth="1"/>
  </cols>
  <sheetData>
    <row r="1" spans="1:14" ht="12.75">
      <c r="A1" s="54" t="s">
        <v>15</v>
      </c>
      <c r="B1" s="54"/>
      <c r="C1" s="29"/>
      <c r="D1" s="29"/>
      <c r="E1" s="29"/>
      <c r="F1" s="29"/>
      <c r="G1" s="29"/>
      <c r="H1" s="30"/>
      <c r="L1" s="49">
        <f>H11</f>
        <v>2</v>
      </c>
      <c r="M1" s="50">
        <f>G11</f>
        <v>178.8</v>
      </c>
      <c r="N1" s="49" t="str">
        <f>A1</f>
        <v>TV Kreuztal</v>
      </c>
    </row>
    <row r="2" spans="1:13" ht="12.75">
      <c r="A2" s="31"/>
      <c r="B2" s="31"/>
      <c r="C2" s="2" t="s">
        <v>34</v>
      </c>
      <c r="D2" s="2" t="s">
        <v>0</v>
      </c>
      <c r="E2" s="2" t="s">
        <v>8</v>
      </c>
      <c r="F2" s="2" t="s">
        <v>12</v>
      </c>
      <c r="G2" s="2" t="s">
        <v>1</v>
      </c>
      <c r="H2" s="3" t="s">
        <v>2</v>
      </c>
      <c r="M2" s="50"/>
    </row>
    <row r="3" spans="1:24" ht="12" customHeight="1">
      <c r="A3" s="31">
        <v>1</v>
      </c>
      <c r="B3" s="52" t="s">
        <v>31</v>
      </c>
      <c r="C3" s="32">
        <v>13.3</v>
      </c>
      <c r="D3" s="32">
        <v>14.6</v>
      </c>
      <c r="E3" s="32">
        <v>12.15</v>
      </c>
      <c r="F3" s="32">
        <v>0</v>
      </c>
      <c r="G3" s="7">
        <f aca="true" t="shared" si="0" ref="G3:G11">SUM(LARGE(C3:F3,1),LARGE(C3:F3,2),LARGE(C3:F3,3),LARGE(C3:F3,4))</f>
        <v>40.05</v>
      </c>
      <c r="H3" s="33">
        <f aca="true" t="shared" si="1" ref="H3:H10">RANK(G3,$J$3:$J$96)</f>
        <v>8</v>
      </c>
      <c r="J3" s="50">
        <f aca="true" t="shared" si="2" ref="J3:J10">G3</f>
        <v>40.05</v>
      </c>
      <c r="K3" s="50"/>
      <c r="M3" s="50"/>
      <c r="P3" s="49">
        <f>H3</f>
        <v>8</v>
      </c>
      <c r="Q3" s="49" t="str">
        <f aca="true" t="shared" si="3" ref="Q3:Q10">B3</f>
        <v>Jens Dolligkeit</v>
      </c>
      <c r="R3" s="50" t="e">
        <f>#REF!</f>
        <v>#REF!</v>
      </c>
      <c r="S3" s="50">
        <f aca="true" t="shared" si="4" ref="S3:S10">C3</f>
        <v>13.3</v>
      </c>
      <c r="T3" s="50">
        <f aca="true" t="shared" si="5" ref="T3:W10">D3</f>
        <v>14.6</v>
      </c>
      <c r="U3" s="50">
        <f t="shared" si="5"/>
        <v>12.15</v>
      </c>
      <c r="V3" s="50">
        <f t="shared" si="5"/>
        <v>0</v>
      </c>
      <c r="W3" s="50">
        <f t="shared" si="5"/>
        <v>40.05</v>
      </c>
      <c r="X3" s="49" t="str">
        <f>$A$1</f>
        <v>TV Kreuztal</v>
      </c>
    </row>
    <row r="4" spans="1:24" ht="12.75">
      <c r="A4" s="31">
        <v>2</v>
      </c>
      <c r="B4" s="52" t="s">
        <v>14</v>
      </c>
      <c r="C4" s="32">
        <v>15.2</v>
      </c>
      <c r="D4" s="32">
        <v>15.75</v>
      </c>
      <c r="E4" s="32">
        <v>14.35</v>
      </c>
      <c r="F4" s="32">
        <v>14.2</v>
      </c>
      <c r="G4" s="7">
        <f t="shared" si="0"/>
        <v>59.5</v>
      </c>
      <c r="H4" s="33">
        <f t="shared" si="1"/>
        <v>3</v>
      </c>
      <c r="J4" s="50">
        <f t="shared" si="2"/>
        <v>59.5</v>
      </c>
      <c r="K4" s="50"/>
      <c r="M4" s="50"/>
      <c r="P4" s="49">
        <f aca="true" t="shared" si="6" ref="P4:P10">H4</f>
        <v>3</v>
      </c>
      <c r="Q4" s="49" t="str">
        <f t="shared" si="3"/>
        <v>Frank Schmidt</v>
      </c>
      <c r="R4" s="50" t="e">
        <f>#REF!</f>
        <v>#REF!</v>
      </c>
      <c r="S4" s="50">
        <f t="shared" si="4"/>
        <v>15.2</v>
      </c>
      <c r="T4" s="50">
        <f t="shared" si="5"/>
        <v>15.75</v>
      </c>
      <c r="U4" s="50">
        <f t="shared" si="5"/>
        <v>14.35</v>
      </c>
      <c r="V4" s="50">
        <f t="shared" si="5"/>
        <v>14.2</v>
      </c>
      <c r="W4" s="50">
        <f t="shared" si="5"/>
        <v>59.5</v>
      </c>
      <c r="X4" s="49" t="str">
        <f aca="true" t="shared" si="7" ref="X4:X10">$A$1</f>
        <v>TV Kreuztal</v>
      </c>
    </row>
    <row r="5" spans="1:24" ht="12.75">
      <c r="A5" s="31">
        <v>3</v>
      </c>
      <c r="B5" s="52" t="s">
        <v>13</v>
      </c>
      <c r="C5" s="32">
        <v>15.1</v>
      </c>
      <c r="D5" s="32">
        <v>16.5</v>
      </c>
      <c r="E5" s="32">
        <v>15.55</v>
      </c>
      <c r="F5" s="32">
        <v>14.7</v>
      </c>
      <c r="G5" s="7">
        <f t="shared" si="0"/>
        <v>61.849999999999994</v>
      </c>
      <c r="H5" s="33">
        <f t="shared" si="1"/>
        <v>2</v>
      </c>
      <c r="J5" s="50">
        <f t="shared" si="2"/>
        <v>61.849999999999994</v>
      </c>
      <c r="K5" s="50"/>
      <c r="M5" s="50"/>
      <c r="P5" s="49">
        <f t="shared" si="6"/>
        <v>2</v>
      </c>
      <c r="Q5" s="49" t="str">
        <f t="shared" si="3"/>
        <v>Markus Grüttner</v>
      </c>
      <c r="R5" s="50" t="e">
        <f>#REF!</f>
        <v>#REF!</v>
      </c>
      <c r="S5" s="50">
        <f t="shared" si="4"/>
        <v>15.1</v>
      </c>
      <c r="T5" s="50">
        <f t="shared" si="5"/>
        <v>16.5</v>
      </c>
      <c r="U5" s="50">
        <f t="shared" si="5"/>
        <v>15.55</v>
      </c>
      <c r="V5" s="50">
        <f t="shared" si="5"/>
        <v>14.7</v>
      </c>
      <c r="W5" s="50">
        <f t="shared" si="5"/>
        <v>61.849999999999994</v>
      </c>
      <c r="X5" s="49" t="str">
        <f t="shared" si="7"/>
        <v>TV Kreuztal</v>
      </c>
    </row>
    <row r="6" spans="1:24" ht="12.75">
      <c r="A6" s="31">
        <v>4</v>
      </c>
      <c r="B6" s="52" t="s">
        <v>32</v>
      </c>
      <c r="C6" s="32">
        <v>12.5</v>
      </c>
      <c r="D6" s="32">
        <v>15.8</v>
      </c>
      <c r="E6" s="32">
        <v>0</v>
      </c>
      <c r="F6" s="32">
        <v>11.9</v>
      </c>
      <c r="G6" s="7">
        <f t="shared" si="0"/>
        <v>40.2</v>
      </c>
      <c r="H6" s="33">
        <f t="shared" si="1"/>
        <v>7</v>
      </c>
      <c r="J6" s="50">
        <f t="shared" si="2"/>
        <v>40.2</v>
      </c>
      <c r="K6" s="50"/>
      <c r="M6" s="50"/>
      <c r="P6" s="49">
        <f t="shared" si="6"/>
        <v>7</v>
      </c>
      <c r="Q6" s="49" t="str">
        <f t="shared" si="3"/>
        <v>Reiner Wiezorek</v>
      </c>
      <c r="R6" s="50" t="e">
        <f>#REF!</f>
        <v>#REF!</v>
      </c>
      <c r="S6" s="50">
        <f t="shared" si="4"/>
        <v>12.5</v>
      </c>
      <c r="T6" s="50">
        <f t="shared" si="5"/>
        <v>15.8</v>
      </c>
      <c r="U6" s="50">
        <f t="shared" si="5"/>
        <v>0</v>
      </c>
      <c r="V6" s="50">
        <f t="shared" si="5"/>
        <v>11.9</v>
      </c>
      <c r="W6" s="50">
        <f t="shared" si="5"/>
        <v>40.2</v>
      </c>
      <c r="X6" s="49" t="str">
        <f t="shared" si="7"/>
        <v>TV Kreuztal</v>
      </c>
    </row>
    <row r="7" spans="1:24" ht="12.75">
      <c r="A7" s="31">
        <v>5</v>
      </c>
      <c r="B7" s="4" t="s">
        <v>35</v>
      </c>
      <c r="C7" s="32">
        <v>0</v>
      </c>
      <c r="D7" s="32">
        <v>0</v>
      </c>
      <c r="E7" s="32">
        <v>14.2</v>
      </c>
      <c r="F7" s="32">
        <v>14.15</v>
      </c>
      <c r="G7" s="7">
        <f t="shared" si="0"/>
        <v>28.35</v>
      </c>
      <c r="H7" s="33">
        <f t="shared" si="1"/>
        <v>9</v>
      </c>
      <c r="J7" s="50">
        <f t="shared" si="2"/>
        <v>28.35</v>
      </c>
      <c r="K7" s="50"/>
      <c r="M7" s="50"/>
      <c r="P7" s="49">
        <f t="shared" si="6"/>
        <v>9</v>
      </c>
      <c r="Q7" s="49" t="str">
        <f t="shared" si="3"/>
        <v>Hans-Jörg Waller</v>
      </c>
      <c r="R7" s="50" t="e">
        <f>#REF!</f>
        <v>#REF!</v>
      </c>
      <c r="S7" s="50">
        <f t="shared" si="4"/>
        <v>0</v>
      </c>
      <c r="T7" s="50">
        <f t="shared" si="5"/>
        <v>0</v>
      </c>
      <c r="U7" s="50">
        <f t="shared" si="5"/>
        <v>14.2</v>
      </c>
      <c r="V7" s="50">
        <f t="shared" si="5"/>
        <v>14.15</v>
      </c>
      <c r="W7" s="50">
        <f t="shared" si="5"/>
        <v>28.35</v>
      </c>
      <c r="X7" s="49" t="str">
        <f t="shared" si="7"/>
        <v>TV Kreuztal</v>
      </c>
    </row>
    <row r="8" spans="1:24" ht="12.75">
      <c r="A8" s="31">
        <v>6</v>
      </c>
      <c r="B8" s="4"/>
      <c r="C8" s="32">
        <v>0</v>
      </c>
      <c r="D8" s="32">
        <v>0</v>
      </c>
      <c r="E8" s="32">
        <v>0</v>
      </c>
      <c r="F8" s="32">
        <v>0</v>
      </c>
      <c r="G8" s="7">
        <f t="shared" si="0"/>
        <v>0</v>
      </c>
      <c r="H8" s="33">
        <f t="shared" si="1"/>
        <v>10</v>
      </c>
      <c r="J8" s="50">
        <f t="shared" si="2"/>
        <v>0</v>
      </c>
      <c r="K8" s="50"/>
      <c r="M8" s="50"/>
      <c r="P8" s="49">
        <f t="shared" si="6"/>
        <v>10</v>
      </c>
      <c r="Q8" s="49">
        <f t="shared" si="3"/>
        <v>0</v>
      </c>
      <c r="R8" s="50" t="e">
        <f>#REF!</f>
        <v>#REF!</v>
      </c>
      <c r="S8" s="50">
        <f t="shared" si="4"/>
        <v>0</v>
      </c>
      <c r="T8" s="50">
        <f t="shared" si="5"/>
        <v>0</v>
      </c>
      <c r="U8" s="50">
        <f t="shared" si="5"/>
        <v>0</v>
      </c>
      <c r="V8" s="50">
        <f t="shared" si="5"/>
        <v>0</v>
      </c>
      <c r="W8" s="50">
        <f t="shared" si="5"/>
        <v>0</v>
      </c>
      <c r="X8" s="49" t="str">
        <f t="shared" si="7"/>
        <v>TV Kreuztal</v>
      </c>
    </row>
    <row r="9" spans="1:24" ht="12.75">
      <c r="A9" s="31">
        <v>7</v>
      </c>
      <c r="B9" s="4"/>
      <c r="C9" s="32">
        <v>0</v>
      </c>
      <c r="D9" s="32">
        <v>0</v>
      </c>
      <c r="E9" s="32">
        <v>0</v>
      </c>
      <c r="F9" s="32">
        <v>0</v>
      </c>
      <c r="G9" s="7">
        <f t="shared" si="0"/>
        <v>0</v>
      </c>
      <c r="H9" s="33">
        <f t="shared" si="1"/>
        <v>10</v>
      </c>
      <c r="J9" s="50">
        <f t="shared" si="2"/>
        <v>0</v>
      </c>
      <c r="K9" s="50"/>
      <c r="M9" s="50"/>
      <c r="P9" s="49">
        <f t="shared" si="6"/>
        <v>10</v>
      </c>
      <c r="Q9" s="49">
        <f t="shared" si="3"/>
        <v>0</v>
      </c>
      <c r="R9" s="50" t="e">
        <f>#REF!</f>
        <v>#REF!</v>
      </c>
      <c r="S9" s="50">
        <f t="shared" si="4"/>
        <v>0</v>
      </c>
      <c r="T9" s="50">
        <f t="shared" si="5"/>
        <v>0</v>
      </c>
      <c r="U9" s="50">
        <f t="shared" si="5"/>
        <v>0</v>
      </c>
      <c r="V9" s="50">
        <f t="shared" si="5"/>
        <v>0</v>
      </c>
      <c r="W9" s="50">
        <f t="shared" si="5"/>
        <v>0</v>
      </c>
      <c r="X9" s="49" t="str">
        <f t="shared" si="7"/>
        <v>TV Kreuztal</v>
      </c>
    </row>
    <row r="10" spans="1:24" ht="12.75">
      <c r="A10" s="31">
        <v>8</v>
      </c>
      <c r="B10" s="4"/>
      <c r="C10" s="32">
        <v>0</v>
      </c>
      <c r="D10" s="32">
        <v>0</v>
      </c>
      <c r="E10" s="32">
        <v>0</v>
      </c>
      <c r="F10" s="32">
        <v>0</v>
      </c>
      <c r="G10" s="7">
        <f t="shared" si="0"/>
        <v>0</v>
      </c>
      <c r="H10" s="33">
        <f t="shared" si="1"/>
        <v>10</v>
      </c>
      <c r="J10" s="50">
        <f t="shared" si="2"/>
        <v>0</v>
      </c>
      <c r="K10" s="50"/>
      <c r="M10" s="50"/>
      <c r="P10" s="49">
        <f t="shared" si="6"/>
        <v>10</v>
      </c>
      <c r="Q10" s="49">
        <f t="shared" si="3"/>
        <v>0</v>
      </c>
      <c r="R10" s="50" t="e">
        <f>#REF!</f>
        <v>#REF!</v>
      </c>
      <c r="S10" s="50">
        <f t="shared" si="4"/>
        <v>0</v>
      </c>
      <c r="T10" s="50">
        <f t="shared" si="5"/>
        <v>0</v>
      </c>
      <c r="U10" s="50">
        <f t="shared" si="5"/>
        <v>0</v>
      </c>
      <c r="V10" s="50">
        <f t="shared" si="5"/>
        <v>0</v>
      </c>
      <c r="W10" s="50">
        <f t="shared" si="5"/>
        <v>0</v>
      </c>
      <c r="X10" s="49" t="str">
        <f t="shared" si="7"/>
        <v>TV Kreuztal</v>
      </c>
    </row>
    <row r="11" spans="1:23" ht="12.75">
      <c r="A11" s="34"/>
      <c r="B11" s="5" t="s">
        <v>3</v>
      </c>
      <c r="C11" s="35">
        <f>SUM(LARGE(C3:C10,1),LARGE(C3:C10,2),LARGE(C3:C10,3))</f>
        <v>43.599999999999994</v>
      </c>
      <c r="D11" s="35">
        <f>SUM(LARGE(D3:D10,1),LARGE(D3:D10,2),LARGE(D3:D10,3))</f>
        <v>48.05</v>
      </c>
      <c r="E11" s="35">
        <f>SUM(LARGE(E3:E10,1),LARGE(E3:E10,2),LARGE(E3:E10,3))</f>
        <v>44.099999999999994</v>
      </c>
      <c r="F11" s="35">
        <f>SUM(LARGE(F3:F10,1),LARGE(F3:F10,2),LARGE(F3:F10,3))</f>
        <v>43.05</v>
      </c>
      <c r="G11" s="7">
        <f t="shared" si="0"/>
        <v>178.8</v>
      </c>
      <c r="H11" s="6">
        <f>RANK(K11,K11:K96)</f>
        <v>2</v>
      </c>
      <c r="J11" s="50"/>
      <c r="K11" s="50">
        <f>G11</f>
        <v>178.8</v>
      </c>
      <c r="M11" s="50"/>
      <c r="R11" s="50"/>
      <c r="S11" s="50"/>
      <c r="T11" s="50"/>
      <c r="U11" s="50"/>
      <c r="V11" s="50"/>
      <c r="W11" s="50"/>
    </row>
    <row r="12" spans="10:23" ht="12.75">
      <c r="J12" s="50"/>
      <c r="K12" s="50"/>
      <c r="M12" s="50"/>
      <c r="R12" s="50"/>
      <c r="S12" s="50"/>
      <c r="T12" s="50"/>
      <c r="U12" s="50"/>
      <c r="V12" s="50"/>
      <c r="W12" s="50"/>
    </row>
    <row r="13" spans="1:23" ht="12.75">
      <c r="A13" s="54" t="s">
        <v>25</v>
      </c>
      <c r="B13" s="54"/>
      <c r="C13" s="29"/>
      <c r="D13" s="29"/>
      <c r="E13" s="29"/>
      <c r="F13" s="29"/>
      <c r="G13" s="29"/>
      <c r="H13" s="37"/>
      <c r="J13" s="50"/>
      <c r="K13" s="50"/>
      <c r="L13" s="49">
        <f>H23</f>
        <v>1</v>
      </c>
      <c r="M13" s="50">
        <f>G23</f>
        <v>184.29999999999998</v>
      </c>
      <c r="N13" s="49" t="str">
        <f>A13</f>
        <v>TV LaKi</v>
      </c>
      <c r="R13" s="50"/>
      <c r="S13" s="50"/>
      <c r="T13" s="50"/>
      <c r="U13" s="50"/>
      <c r="V13" s="50"/>
      <c r="W13" s="50"/>
    </row>
    <row r="14" spans="1:23" ht="12.75">
      <c r="A14" s="31"/>
      <c r="B14" s="31"/>
      <c r="C14" s="2" t="s">
        <v>34</v>
      </c>
      <c r="D14" s="2" t="s">
        <v>0</v>
      </c>
      <c r="E14" s="2" t="s">
        <v>8</v>
      </c>
      <c r="F14" s="2" t="s">
        <v>12</v>
      </c>
      <c r="G14" s="2" t="s">
        <v>1</v>
      </c>
      <c r="H14" s="3" t="s">
        <v>2</v>
      </c>
      <c r="J14" s="50"/>
      <c r="K14" s="50"/>
      <c r="M14" s="50"/>
      <c r="R14" s="50"/>
      <c r="S14" s="50"/>
      <c r="T14" s="50"/>
      <c r="U14" s="50"/>
      <c r="V14" s="50"/>
      <c r="W14" s="50"/>
    </row>
    <row r="15" spans="1:24" ht="12.75">
      <c r="A15" s="31">
        <v>1</v>
      </c>
      <c r="B15" s="52" t="s">
        <v>33</v>
      </c>
      <c r="C15" s="32">
        <v>14.5</v>
      </c>
      <c r="D15" s="32">
        <v>14.7</v>
      </c>
      <c r="E15" s="32">
        <v>13.85</v>
      </c>
      <c r="F15" s="32">
        <v>13.8</v>
      </c>
      <c r="G15" s="7">
        <f aca="true" t="shared" si="8" ref="G15:G23">SUM(LARGE(C15:F15,1),LARGE(C15:F15,2),LARGE(C15:F15,3),LARGE(C15:F15,4))</f>
        <v>56.849999999999994</v>
      </c>
      <c r="H15" s="33">
        <f aca="true" t="shared" si="9" ref="H15:H22">RANK(G15,$J$3:$J$96)</f>
        <v>4</v>
      </c>
      <c r="J15" s="50">
        <f aca="true" t="shared" si="10" ref="J15:J22">G15</f>
        <v>56.849999999999994</v>
      </c>
      <c r="M15" s="50"/>
      <c r="P15" s="49">
        <f aca="true" t="shared" si="11" ref="P15:P70">H15</f>
        <v>4</v>
      </c>
      <c r="Q15" s="49" t="str">
        <f aca="true" t="shared" si="12" ref="Q15:Q22">B15</f>
        <v>Markus Timme</v>
      </c>
      <c r="R15" s="50" t="e">
        <f>#REF!</f>
        <v>#REF!</v>
      </c>
      <c r="S15" s="50">
        <f aca="true" t="shared" si="13" ref="S15:S22">C15</f>
        <v>14.5</v>
      </c>
      <c r="T15" s="50">
        <f aca="true" t="shared" si="14" ref="T15:W58">D15</f>
        <v>14.7</v>
      </c>
      <c r="U15" s="50">
        <f t="shared" si="14"/>
        <v>13.85</v>
      </c>
      <c r="V15" s="50">
        <f t="shared" si="14"/>
        <v>13.8</v>
      </c>
      <c r="W15" s="50">
        <f t="shared" si="14"/>
        <v>56.849999999999994</v>
      </c>
      <c r="X15" s="49" t="str">
        <f>$A$13</f>
        <v>TV LaKi</v>
      </c>
    </row>
    <row r="16" spans="1:24" ht="12" customHeight="1">
      <c r="A16" s="31">
        <v>2</v>
      </c>
      <c r="B16" s="52" t="s">
        <v>36</v>
      </c>
      <c r="C16" s="32">
        <v>14.1</v>
      </c>
      <c r="D16" s="32">
        <v>14.05</v>
      </c>
      <c r="E16" s="32">
        <v>14.7</v>
      </c>
      <c r="F16" s="32">
        <v>0</v>
      </c>
      <c r="G16" s="7">
        <f t="shared" si="8"/>
        <v>42.849999999999994</v>
      </c>
      <c r="H16" s="33">
        <f t="shared" si="9"/>
        <v>6</v>
      </c>
      <c r="J16" s="50">
        <f t="shared" si="10"/>
        <v>42.849999999999994</v>
      </c>
      <c r="K16" s="50"/>
      <c r="M16" s="50"/>
      <c r="P16" s="49">
        <f t="shared" si="11"/>
        <v>6</v>
      </c>
      <c r="Q16" s="49" t="str">
        <f t="shared" si="12"/>
        <v>Michael Grobbel</v>
      </c>
      <c r="R16" s="50" t="e">
        <f>#REF!</f>
        <v>#REF!</v>
      </c>
      <c r="S16" s="50">
        <f t="shared" si="13"/>
        <v>14.1</v>
      </c>
      <c r="T16" s="50">
        <f t="shared" si="14"/>
        <v>14.05</v>
      </c>
      <c r="U16" s="50">
        <f t="shared" si="14"/>
        <v>14.7</v>
      </c>
      <c r="V16" s="50">
        <f t="shared" si="14"/>
        <v>0</v>
      </c>
      <c r="W16" s="50">
        <f t="shared" si="14"/>
        <v>42.849999999999994</v>
      </c>
      <c r="X16" s="49" t="str">
        <f aca="true" t="shared" si="15" ref="X16:X22">$A$13</f>
        <v>TV LaKi</v>
      </c>
    </row>
    <row r="17" spans="1:24" ht="12.75">
      <c r="A17" s="31">
        <v>3</v>
      </c>
      <c r="B17" s="52" t="s">
        <v>26</v>
      </c>
      <c r="C17" s="32">
        <v>15.45</v>
      </c>
      <c r="D17" s="32">
        <v>15.85</v>
      </c>
      <c r="E17" s="32">
        <v>16.45</v>
      </c>
      <c r="F17" s="32">
        <v>15.45</v>
      </c>
      <c r="G17" s="7">
        <f t="shared" si="8"/>
        <v>63.2</v>
      </c>
      <c r="H17" s="33">
        <f t="shared" si="9"/>
        <v>1</v>
      </c>
      <c r="J17" s="50">
        <f t="shared" si="10"/>
        <v>63.2</v>
      </c>
      <c r="K17" s="50"/>
      <c r="M17" s="50"/>
      <c r="P17" s="49">
        <f t="shared" si="11"/>
        <v>1</v>
      </c>
      <c r="Q17" s="49" t="str">
        <f t="shared" si="12"/>
        <v>Burkhard Krämer</v>
      </c>
      <c r="R17" s="50" t="e">
        <f>#REF!</f>
        <v>#REF!</v>
      </c>
      <c r="S17" s="50">
        <f t="shared" si="13"/>
        <v>15.45</v>
      </c>
      <c r="T17" s="50">
        <f t="shared" si="14"/>
        <v>15.85</v>
      </c>
      <c r="U17" s="50">
        <f t="shared" si="14"/>
        <v>16.45</v>
      </c>
      <c r="V17" s="50">
        <f t="shared" si="14"/>
        <v>15.45</v>
      </c>
      <c r="W17" s="50">
        <f t="shared" si="14"/>
        <v>63.2</v>
      </c>
      <c r="X17" s="49" t="str">
        <f t="shared" si="15"/>
        <v>TV LaKi</v>
      </c>
    </row>
    <row r="18" spans="1:24" ht="12.75">
      <c r="A18" s="31">
        <v>4</v>
      </c>
      <c r="B18" s="52" t="s">
        <v>37</v>
      </c>
      <c r="C18" s="32">
        <v>16.3</v>
      </c>
      <c r="D18" s="32">
        <v>0</v>
      </c>
      <c r="E18" s="32">
        <v>16.45</v>
      </c>
      <c r="F18" s="32">
        <v>16.6</v>
      </c>
      <c r="G18" s="7">
        <f t="shared" si="8"/>
        <v>49.349999999999994</v>
      </c>
      <c r="H18" s="33">
        <f t="shared" si="9"/>
        <v>5</v>
      </c>
      <c r="J18" s="50">
        <f t="shared" si="10"/>
        <v>49.349999999999994</v>
      </c>
      <c r="K18" s="50"/>
      <c r="M18" s="50"/>
      <c r="P18" s="49">
        <f t="shared" si="11"/>
        <v>5</v>
      </c>
      <c r="Q18" s="49" t="str">
        <f t="shared" si="12"/>
        <v>Jörg Buttgereit</v>
      </c>
      <c r="R18" s="50" t="e">
        <f>#REF!</f>
        <v>#REF!</v>
      </c>
      <c r="S18" s="50">
        <f t="shared" si="13"/>
        <v>16.3</v>
      </c>
      <c r="T18" s="50">
        <f t="shared" si="14"/>
        <v>0</v>
      </c>
      <c r="U18" s="50">
        <f t="shared" si="14"/>
        <v>16.45</v>
      </c>
      <c r="V18" s="50">
        <f t="shared" si="14"/>
        <v>16.6</v>
      </c>
      <c r="W18" s="50">
        <f t="shared" si="14"/>
        <v>49.349999999999994</v>
      </c>
      <c r="X18" s="49" t="str">
        <f t="shared" si="15"/>
        <v>TV LaKi</v>
      </c>
    </row>
    <row r="19" spans="1:24" ht="12.75">
      <c r="A19" s="31">
        <v>5</v>
      </c>
      <c r="B19" s="4"/>
      <c r="C19" s="32">
        <v>0</v>
      </c>
      <c r="D19" s="32">
        <v>0</v>
      </c>
      <c r="E19" s="32">
        <v>0</v>
      </c>
      <c r="F19" s="32">
        <v>0</v>
      </c>
      <c r="G19" s="7">
        <f t="shared" si="8"/>
        <v>0</v>
      </c>
      <c r="H19" s="33">
        <f t="shared" si="9"/>
        <v>10</v>
      </c>
      <c r="J19" s="50">
        <f t="shared" si="10"/>
        <v>0</v>
      </c>
      <c r="K19" s="50"/>
      <c r="M19" s="50"/>
      <c r="P19" s="49">
        <f t="shared" si="11"/>
        <v>10</v>
      </c>
      <c r="Q19" s="49">
        <f t="shared" si="12"/>
        <v>0</v>
      </c>
      <c r="R19" s="50" t="e">
        <f>#REF!</f>
        <v>#REF!</v>
      </c>
      <c r="S19" s="50">
        <f t="shared" si="13"/>
        <v>0</v>
      </c>
      <c r="T19" s="50">
        <f t="shared" si="14"/>
        <v>0</v>
      </c>
      <c r="U19" s="50">
        <f t="shared" si="14"/>
        <v>0</v>
      </c>
      <c r="V19" s="50">
        <f t="shared" si="14"/>
        <v>0</v>
      </c>
      <c r="W19" s="50">
        <f t="shared" si="14"/>
        <v>0</v>
      </c>
      <c r="X19" s="49" t="str">
        <f t="shared" si="15"/>
        <v>TV LaKi</v>
      </c>
    </row>
    <row r="20" spans="1:24" ht="12.75">
      <c r="A20" s="31">
        <v>6</v>
      </c>
      <c r="B20" s="4"/>
      <c r="C20" s="32">
        <v>0</v>
      </c>
      <c r="D20" s="32">
        <v>0</v>
      </c>
      <c r="E20" s="32">
        <v>0</v>
      </c>
      <c r="F20" s="32">
        <v>0</v>
      </c>
      <c r="G20" s="7">
        <f t="shared" si="8"/>
        <v>0</v>
      </c>
      <c r="H20" s="33">
        <f t="shared" si="9"/>
        <v>10</v>
      </c>
      <c r="J20" s="50">
        <f t="shared" si="10"/>
        <v>0</v>
      </c>
      <c r="K20" s="50"/>
      <c r="M20" s="50"/>
      <c r="P20" s="49">
        <f t="shared" si="11"/>
        <v>10</v>
      </c>
      <c r="Q20" s="49">
        <f t="shared" si="12"/>
        <v>0</v>
      </c>
      <c r="R20" s="50" t="e">
        <f>#REF!</f>
        <v>#REF!</v>
      </c>
      <c r="S20" s="50">
        <f t="shared" si="13"/>
        <v>0</v>
      </c>
      <c r="T20" s="50">
        <f t="shared" si="14"/>
        <v>0</v>
      </c>
      <c r="U20" s="50">
        <f t="shared" si="14"/>
        <v>0</v>
      </c>
      <c r="V20" s="50">
        <f t="shared" si="14"/>
        <v>0</v>
      </c>
      <c r="W20" s="50">
        <f t="shared" si="14"/>
        <v>0</v>
      </c>
      <c r="X20" s="49" t="str">
        <f t="shared" si="15"/>
        <v>TV LaKi</v>
      </c>
    </row>
    <row r="21" spans="1:24" ht="12.75">
      <c r="A21" s="31">
        <v>7</v>
      </c>
      <c r="B21" s="4"/>
      <c r="C21" s="32">
        <v>0</v>
      </c>
      <c r="D21" s="32">
        <v>0</v>
      </c>
      <c r="E21" s="32">
        <v>0</v>
      </c>
      <c r="F21" s="32">
        <v>0</v>
      </c>
      <c r="G21" s="7">
        <f t="shared" si="8"/>
        <v>0</v>
      </c>
      <c r="H21" s="33">
        <f t="shared" si="9"/>
        <v>10</v>
      </c>
      <c r="J21" s="50">
        <f t="shared" si="10"/>
        <v>0</v>
      </c>
      <c r="K21" s="50"/>
      <c r="M21" s="50"/>
      <c r="P21" s="49">
        <f t="shared" si="11"/>
        <v>10</v>
      </c>
      <c r="Q21" s="49">
        <f t="shared" si="12"/>
        <v>0</v>
      </c>
      <c r="R21" s="50" t="e">
        <f>#REF!</f>
        <v>#REF!</v>
      </c>
      <c r="S21" s="50">
        <f t="shared" si="13"/>
        <v>0</v>
      </c>
      <c r="T21" s="50">
        <f t="shared" si="14"/>
        <v>0</v>
      </c>
      <c r="U21" s="50">
        <f t="shared" si="14"/>
        <v>0</v>
      </c>
      <c r="V21" s="50">
        <f t="shared" si="14"/>
        <v>0</v>
      </c>
      <c r="W21" s="50">
        <f t="shared" si="14"/>
        <v>0</v>
      </c>
      <c r="X21" s="49" t="str">
        <f t="shared" si="15"/>
        <v>TV LaKi</v>
      </c>
    </row>
    <row r="22" spans="1:24" ht="12.75">
      <c r="A22" s="31">
        <v>8</v>
      </c>
      <c r="B22" s="4"/>
      <c r="C22" s="32">
        <v>0</v>
      </c>
      <c r="D22" s="32">
        <v>0</v>
      </c>
      <c r="E22" s="32">
        <v>0</v>
      </c>
      <c r="F22" s="32">
        <v>0</v>
      </c>
      <c r="G22" s="7">
        <f t="shared" si="8"/>
        <v>0</v>
      </c>
      <c r="H22" s="33">
        <f t="shared" si="9"/>
        <v>10</v>
      </c>
      <c r="J22" s="50">
        <f t="shared" si="10"/>
        <v>0</v>
      </c>
      <c r="K22" s="50"/>
      <c r="M22" s="50"/>
      <c r="P22" s="49">
        <f t="shared" si="11"/>
        <v>10</v>
      </c>
      <c r="Q22" s="49">
        <f t="shared" si="12"/>
        <v>0</v>
      </c>
      <c r="R22" s="50" t="e">
        <f>#REF!</f>
        <v>#REF!</v>
      </c>
      <c r="S22" s="50">
        <f t="shared" si="13"/>
        <v>0</v>
      </c>
      <c r="T22" s="50">
        <f t="shared" si="14"/>
        <v>0</v>
      </c>
      <c r="U22" s="50">
        <f t="shared" si="14"/>
        <v>0</v>
      </c>
      <c r="V22" s="50">
        <f t="shared" si="14"/>
        <v>0</v>
      </c>
      <c r="W22" s="50">
        <f t="shared" si="14"/>
        <v>0</v>
      </c>
      <c r="X22" s="49" t="str">
        <f t="shared" si="15"/>
        <v>TV LaKi</v>
      </c>
    </row>
    <row r="23" spans="1:23" ht="12.75">
      <c r="A23" s="34"/>
      <c r="B23" s="5" t="s">
        <v>3</v>
      </c>
      <c r="C23" s="35">
        <f>SUM(LARGE(C15:C22,1),LARGE(C15:C22,2),LARGE(C15:C22,3))</f>
        <v>46.25</v>
      </c>
      <c r="D23" s="35">
        <f>SUM(LARGE(D15:D22,1),LARGE(D15:D22,2),LARGE(D15:D22,3))</f>
        <v>44.599999999999994</v>
      </c>
      <c r="E23" s="35">
        <f>SUM(LARGE(E15:E22,1),LARGE(E15:E22,2),LARGE(E15:E22,3))</f>
        <v>47.599999999999994</v>
      </c>
      <c r="F23" s="35">
        <f>SUM(LARGE(F15:F22,1),LARGE(F15:F22,2),LARGE(F15:F22,3))</f>
        <v>45.849999999999994</v>
      </c>
      <c r="G23" s="7">
        <f t="shared" si="8"/>
        <v>184.29999999999998</v>
      </c>
      <c r="H23" s="6">
        <f>RANK(K23,K11:K96)</f>
        <v>1</v>
      </c>
      <c r="J23" s="50"/>
      <c r="K23" s="50">
        <f>G23</f>
        <v>184.29999999999998</v>
      </c>
      <c r="M23" s="50"/>
      <c r="R23" s="50"/>
      <c r="S23" s="50"/>
      <c r="T23" s="50"/>
      <c r="U23" s="50"/>
      <c r="V23" s="50"/>
      <c r="W23" s="50"/>
    </row>
    <row r="24" spans="10:23" ht="12.75">
      <c r="J24" s="50"/>
      <c r="K24" s="50"/>
      <c r="M24" s="50"/>
      <c r="R24" s="50"/>
      <c r="S24" s="50"/>
      <c r="T24" s="50"/>
      <c r="U24" s="50"/>
      <c r="V24" s="50"/>
      <c r="W24" s="50"/>
    </row>
    <row r="25" spans="1:23" ht="12.75">
      <c r="A25" s="54"/>
      <c r="B25" s="54"/>
      <c r="C25" s="29"/>
      <c r="D25" s="29"/>
      <c r="E25" s="29"/>
      <c r="F25" s="29"/>
      <c r="G25" s="29"/>
      <c r="H25" s="37"/>
      <c r="J25" s="50"/>
      <c r="K25" s="50"/>
      <c r="L25" s="49">
        <f>H35</f>
        <v>3</v>
      </c>
      <c r="M25" s="50">
        <f>G35</f>
        <v>0</v>
      </c>
      <c r="N25" s="49">
        <f>A25</f>
        <v>0</v>
      </c>
      <c r="R25" s="50"/>
      <c r="S25" s="50"/>
      <c r="T25" s="50"/>
      <c r="U25" s="50"/>
      <c r="V25" s="50"/>
      <c r="W25" s="50"/>
    </row>
    <row r="26" spans="1:23" ht="12.75">
      <c r="A26" s="31"/>
      <c r="B26" s="31"/>
      <c r="C26" s="2" t="s">
        <v>34</v>
      </c>
      <c r="D26" s="2" t="s">
        <v>0</v>
      </c>
      <c r="E26" s="2" t="s">
        <v>8</v>
      </c>
      <c r="F26" s="2" t="s">
        <v>12</v>
      </c>
      <c r="G26" s="2" t="s">
        <v>1</v>
      </c>
      <c r="H26" s="3" t="s">
        <v>2</v>
      </c>
      <c r="J26" s="50"/>
      <c r="K26" s="50"/>
      <c r="M26" s="50"/>
      <c r="R26" s="50"/>
      <c r="S26" s="50"/>
      <c r="T26" s="50"/>
      <c r="U26" s="50"/>
      <c r="V26" s="50"/>
      <c r="W26" s="50"/>
    </row>
    <row r="27" spans="1:24" ht="12.75">
      <c r="A27" s="31">
        <v>1</v>
      </c>
      <c r="B27" s="4"/>
      <c r="C27" s="32">
        <v>0</v>
      </c>
      <c r="D27" s="32">
        <v>0</v>
      </c>
      <c r="E27" s="32">
        <v>0</v>
      </c>
      <c r="F27" s="32">
        <v>0</v>
      </c>
      <c r="G27" s="7">
        <f aca="true" t="shared" si="16" ref="G27:G35">SUM(LARGE(C27:F27,1),LARGE(C27:F27,2),LARGE(C27:F27,3),LARGE(C27:F27,4))</f>
        <v>0</v>
      </c>
      <c r="H27" s="33">
        <f aca="true" t="shared" si="17" ref="H27:H34">RANK(G27,$J$3:$J$96)</f>
        <v>10</v>
      </c>
      <c r="J27" s="50">
        <f aca="true" t="shared" si="18" ref="J27:J34">G27</f>
        <v>0</v>
      </c>
      <c r="K27" s="50"/>
      <c r="M27" s="50"/>
      <c r="P27" s="49">
        <f t="shared" si="11"/>
        <v>10</v>
      </c>
      <c r="Q27" s="49">
        <f aca="true" t="shared" si="19" ref="Q27:Q34">B27</f>
        <v>0</v>
      </c>
      <c r="R27" s="50" t="e">
        <f>#REF!</f>
        <v>#REF!</v>
      </c>
      <c r="S27" s="50">
        <f aca="true" t="shared" si="20" ref="S27:S34">C27</f>
        <v>0</v>
      </c>
      <c r="T27" s="50">
        <f t="shared" si="14"/>
        <v>0</v>
      </c>
      <c r="U27" s="50">
        <f t="shared" si="14"/>
        <v>0</v>
      </c>
      <c r="V27" s="50">
        <f t="shared" si="14"/>
        <v>0</v>
      </c>
      <c r="W27" s="50">
        <f t="shared" si="14"/>
        <v>0</v>
      </c>
      <c r="X27" s="49">
        <f>$A$25</f>
        <v>0</v>
      </c>
    </row>
    <row r="28" spans="1:24" ht="12.75">
      <c r="A28" s="31">
        <v>2</v>
      </c>
      <c r="B28" s="4"/>
      <c r="C28" s="32">
        <v>0</v>
      </c>
      <c r="D28" s="32">
        <v>0</v>
      </c>
      <c r="E28" s="32">
        <v>0</v>
      </c>
      <c r="F28" s="32">
        <v>0</v>
      </c>
      <c r="G28" s="7">
        <f t="shared" si="16"/>
        <v>0</v>
      </c>
      <c r="H28" s="33">
        <f t="shared" si="17"/>
        <v>10</v>
      </c>
      <c r="J28" s="50">
        <f t="shared" si="18"/>
        <v>0</v>
      </c>
      <c r="M28" s="50"/>
      <c r="P28" s="49">
        <f t="shared" si="11"/>
        <v>10</v>
      </c>
      <c r="Q28" s="49">
        <f t="shared" si="19"/>
        <v>0</v>
      </c>
      <c r="R28" s="50" t="e">
        <f>#REF!</f>
        <v>#REF!</v>
      </c>
      <c r="S28" s="50">
        <f t="shared" si="20"/>
        <v>0</v>
      </c>
      <c r="T28" s="50">
        <f t="shared" si="14"/>
        <v>0</v>
      </c>
      <c r="U28" s="50">
        <f t="shared" si="14"/>
        <v>0</v>
      </c>
      <c r="V28" s="50">
        <f t="shared" si="14"/>
        <v>0</v>
      </c>
      <c r="W28" s="50">
        <f t="shared" si="14"/>
        <v>0</v>
      </c>
      <c r="X28" s="49">
        <f aca="true" t="shared" si="21" ref="X28:X34">$A$25</f>
        <v>0</v>
      </c>
    </row>
    <row r="29" spans="1:24" ht="12" customHeight="1">
      <c r="A29" s="31">
        <v>3</v>
      </c>
      <c r="B29" s="4"/>
      <c r="C29" s="32">
        <v>0</v>
      </c>
      <c r="D29" s="32">
        <v>0</v>
      </c>
      <c r="E29" s="32">
        <v>0</v>
      </c>
      <c r="F29" s="32">
        <v>0</v>
      </c>
      <c r="G29" s="7">
        <f t="shared" si="16"/>
        <v>0</v>
      </c>
      <c r="H29" s="33">
        <f t="shared" si="17"/>
        <v>10</v>
      </c>
      <c r="J29" s="50">
        <f t="shared" si="18"/>
        <v>0</v>
      </c>
      <c r="K29" s="50"/>
      <c r="M29" s="50"/>
      <c r="P29" s="49">
        <f t="shared" si="11"/>
        <v>10</v>
      </c>
      <c r="Q29" s="49">
        <f t="shared" si="19"/>
        <v>0</v>
      </c>
      <c r="R29" s="50" t="e">
        <f>#REF!</f>
        <v>#REF!</v>
      </c>
      <c r="S29" s="50">
        <f t="shared" si="20"/>
        <v>0</v>
      </c>
      <c r="T29" s="50">
        <f t="shared" si="14"/>
        <v>0</v>
      </c>
      <c r="U29" s="50">
        <f t="shared" si="14"/>
        <v>0</v>
      </c>
      <c r="V29" s="50">
        <f t="shared" si="14"/>
        <v>0</v>
      </c>
      <c r="W29" s="50">
        <f t="shared" si="14"/>
        <v>0</v>
      </c>
      <c r="X29" s="49">
        <f t="shared" si="21"/>
        <v>0</v>
      </c>
    </row>
    <row r="30" spans="1:24" ht="12.75">
      <c r="A30" s="31">
        <v>4</v>
      </c>
      <c r="B30" s="4"/>
      <c r="C30" s="32">
        <v>0</v>
      </c>
      <c r="D30" s="32">
        <v>0</v>
      </c>
      <c r="E30" s="32">
        <v>0</v>
      </c>
      <c r="F30" s="32">
        <v>0</v>
      </c>
      <c r="G30" s="7">
        <f t="shared" si="16"/>
        <v>0</v>
      </c>
      <c r="H30" s="33">
        <f t="shared" si="17"/>
        <v>10</v>
      </c>
      <c r="J30" s="50">
        <f t="shared" si="18"/>
        <v>0</v>
      </c>
      <c r="K30" s="50"/>
      <c r="M30" s="50"/>
      <c r="P30" s="49">
        <f t="shared" si="11"/>
        <v>10</v>
      </c>
      <c r="Q30" s="49">
        <f t="shared" si="19"/>
        <v>0</v>
      </c>
      <c r="R30" s="50" t="e">
        <f>#REF!</f>
        <v>#REF!</v>
      </c>
      <c r="S30" s="50">
        <f t="shared" si="20"/>
        <v>0</v>
      </c>
      <c r="T30" s="50">
        <f t="shared" si="14"/>
        <v>0</v>
      </c>
      <c r="U30" s="50">
        <f t="shared" si="14"/>
        <v>0</v>
      </c>
      <c r="V30" s="50">
        <f t="shared" si="14"/>
        <v>0</v>
      </c>
      <c r="W30" s="50">
        <f t="shared" si="14"/>
        <v>0</v>
      </c>
      <c r="X30" s="49">
        <f t="shared" si="21"/>
        <v>0</v>
      </c>
    </row>
    <row r="31" spans="1:24" ht="12.75">
      <c r="A31" s="31">
        <v>5</v>
      </c>
      <c r="B31" s="4"/>
      <c r="C31" s="32">
        <v>0</v>
      </c>
      <c r="D31" s="32">
        <v>0</v>
      </c>
      <c r="E31" s="32">
        <v>0</v>
      </c>
      <c r="F31" s="32">
        <v>0</v>
      </c>
      <c r="G31" s="7">
        <f t="shared" si="16"/>
        <v>0</v>
      </c>
      <c r="H31" s="33">
        <f t="shared" si="17"/>
        <v>10</v>
      </c>
      <c r="J31" s="50">
        <f t="shared" si="18"/>
        <v>0</v>
      </c>
      <c r="K31" s="50"/>
      <c r="M31" s="50"/>
      <c r="P31" s="49">
        <f t="shared" si="11"/>
        <v>10</v>
      </c>
      <c r="Q31" s="49">
        <f t="shared" si="19"/>
        <v>0</v>
      </c>
      <c r="R31" s="50" t="e">
        <f>#REF!</f>
        <v>#REF!</v>
      </c>
      <c r="S31" s="50">
        <f t="shared" si="20"/>
        <v>0</v>
      </c>
      <c r="T31" s="50">
        <f t="shared" si="14"/>
        <v>0</v>
      </c>
      <c r="U31" s="50">
        <f t="shared" si="14"/>
        <v>0</v>
      </c>
      <c r="V31" s="50">
        <f t="shared" si="14"/>
        <v>0</v>
      </c>
      <c r="W31" s="50">
        <f t="shared" si="14"/>
        <v>0</v>
      </c>
      <c r="X31" s="49">
        <f t="shared" si="21"/>
        <v>0</v>
      </c>
    </row>
    <row r="32" spans="1:24" ht="12.75">
      <c r="A32" s="31">
        <v>6</v>
      </c>
      <c r="B32" s="4"/>
      <c r="C32" s="32">
        <v>0</v>
      </c>
      <c r="D32" s="32">
        <v>0</v>
      </c>
      <c r="E32" s="32">
        <v>0</v>
      </c>
      <c r="F32" s="32">
        <v>0</v>
      </c>
      <c r="G32" s="7">
        <f t="shared" si="16"/>
        <v>0</v>
      </c>
      <c r="H32" s="33">
        <f t="shared" si="17"/>
        <v>10</v>
      </c>
      <c r="J32" s="50">
        <f t="shared" si="18"/>
        <v>0</v>
      </c>
      <c r="K32" s="50"/>
      <c r="M32" s="50"/>
      <c r="P32" s="49">
        <f t="shared" si="11"/>
        <v>10</v>
      </c>
      <c r="Q32" s="49">
        <f t="shared" si="19"/>
        <v>0</v>
      </c>
      <c r="R32" s="50" t="e">
        <f>#REF!</f>
        <v>#REF!</v>
      </c>
      <c r="S32" s="50">
        <f t="shared" si="20"/>
        <v>0</v>
      </c>
      <c r="T32" s="50">
        <f t="shared" si="14"/>
        <v>0</v>
      </c>
      <c r="U32" s="50">
        <f t="shared" si="14"/>
        <v>0</v>
      </c>
      <c r="V32" s="50">
        <f t="shared" si="14"/>
        <v>0</v>
      </c>
      <c r="W32" s="50">
        <f t="shared" si="14"/>
        <v>0</v>
      </c>
      <c r="X32" s="49">
        <f t="shared" si="21"/>
        <v>0</v>
      </c>
    </row>
    <row r="33" spans="1:24" ht="12.75">
      <c r="A33" s="31">
        <v>7</v>
      </c>
      <c r="B33" s="4"/>
      <c r="C33" s="32">
        <v>0</v>
      </c>
      <c r="D33" s="32">
        <v>0</v>
      </c>
      <c r="E33" s="32">
        <v>0</v>
      </c>
      <c r="F33" s="32">
        <v>0</v>
      </c>
      <c r="G33" s="7">
        <f t="shared" si="16"/>
        <v>0</v>
      </c>
      <c r="H33" s="33">
        <f t="shared" si="17"/>
        <v>10</v>
      </c>
      <c r="J33" s="50">
        <f t="shared" si="18"/>
        <v>0</v>
      </c>
      <c r="K33" s="50"/>
      <c r="M33" s="50"/>
      <c r="P33" s="49">
        <f t="shared" si="11"/>
        <v>10</v>
      </c>
      <c r="Q33" s="49">
        <f t="shared" si="19"/>
        <v>0</v>
      </c>
      <c r="R33" s="50" t="e">
        <f>#REF!</f>
        <v>#REF!</v>
      </c>
      <c r="S33" s="50">
        <f t="shared" si="20"/>
        <v>0</v>
      </c>
      <c r="T33" s="50">
        <f t="shared" si="14"/>
        <v>0</v>
      </c>
      <c r="U33" s="50">
        <f t="shared" si="14"/>
        <v>0</v>
      </c>
      <c r="V33" s="50">
        <f t="shared" si="14"/>
        <v>0</v>
      </c>
      <c r="W33" s="50">
        <f t="shared" si="14"/>
        <v>0</v>
      </c>
      <c r="X33" s="49">
        <f t="shared" si="21"/>
        <v>0</v>
      </c>
    </row>
    <row r="34" spans="1:24" ht="12.75">
      <c r="A34" s="31">
        <v>8</v>
      </c>
      <c r="B34" s="4"/>
      <c r="C34" s="32">
        <v>0</v>
      </c>
      <c r="D34" s="32">
        <v>0</v>
      </c>
      <c r="E34" s="32">
        <v>0</v>
      </c>
      <c r="F34" s="32">
        <v>0</v>
      </c>
      <c r="G34" s="7">
        <f t="shared" si="16"/>
        <v>0</v>
      </c>
      <c r="H34" s="33">
        <f t="shared" si="17"/>
        <v>10</v>
      </c>
      <c r="J34" s="50">
        <f t="shared" si="18"/>
        <v>0</v>
      </c>
      <c r="K34" s="50"/>
      <c r="M34" s="50"/>
      <c r="P34" s="49">
        <f t="shared" si="11"/>
        <v>10</v>
      </c>
      <c r="Q34" s="49">
        <f t="shared" si="19"/>
        <v>0</v>
      </c>
      <c r="R34" s="50" t="e">
        <f>#REF!</f>
        <v>#REF!</v>
      </c>
      <c r="S34" s="50">
        <f t="shared" si="20"/>
        <v>0</v>
      </c>
      <c r="T34" s="50">
        <f t="shared" si="14"/>
        <v>0</v>
      </c>
      <c r="U34" s="50">
        <f t="shared" si="14"/>
        <v>0</v>
      </c>
      <c r="V34" s="50">
        <f t="shared" si="14"/>
        <v>0</v>
      </c>
      <c r="W34" s="50">
        <f t="shared" si="14"/>
        <v>0</v>
      </c>
      <c r="X34" s="49">
        <f t="shared" si="21"/>
        <v>0</v>
      </c>
    </row>
    <row r="35" spans="1:23" ht="12.75">
      <c r="A35" s="34"/>
      <c r="B35" s="5" t="s">
        <v>3</v>
      </c>
      <c r="C35" s="35">
        <f>SUM(LARGE(C27:C34,1),LARGE(C27:C34,2),LARGE(C27:C34,3))</f>
        <v>0</v>
      </c>
      <c r="D35" s="35">
        <f>SUM(LARGE(D27:D34,1),LARGE(D27:D34,2),LARGE(D27:D34,3))</f>
        <v>0</v>
      </c>
      <c r="E35" s="35">
        <f>SUM(LARGE(E27:E34,1),LARGE(E27:E34,2),LARGE(E27:E34,3))</f>
        <v>0</v>
      </c>
      <c r="F35" s="35">
        <f>SUM(LARGE(F27:F34,1),LARGE(F27:F34,2),LARGE(F27:F34,3))</f>
        <v>0</v>
      </c>
      <c r="G35" s="7">
        <f t="shared" si="16"/>
        <v>0</v>
      </c>
      <c r="H35" s="6">
        <f>RANK(K35,K11:K96)</f>
        <v>3</v>
      </c>
      <c r="J35" s="50"/>
      <c r="K35" s="50">
        <f>G35</f>
        <v>0</v>
      </c>
      <c r="M35" s="50"/>
      <c r="R35" s="50"/>
      <c r="S35" s="50"/>
      <c r="T35" s="50"/>
      <c r="U35" s="50"/>
      <c r="V35" s="50"/>
      <c r="W35" s="50"/>
    </row>
    <row r="36" spans="10:23" ht="12.75">
      <c r="J36" s="50"/>
      <c r="K36" s="50"/>
      <c r="M36" s="50"/>
      <c r="R36" s="50"/>
      <c r="S36" s="50"/>
      <c r="T36" s="50"/>
      <c r="U36" s="50"/>
      <c r="V36" s="50"/>
      <c r="W36" s="50"/>
    </row>
    <row r="37" spans="1:23" ht="12.75">
      <c r="A37" s="54"/>
      <c r="B37" s="54"/>
      <c r="C37" s="29"/>
      <c r="D37" s="29"/>
      <c r="E37" s="29"/>
      <c r="F37" s="29"/>
      <c r="G37" s="29"/>
      <c r="H37" s="37"/>
      <c r="J37" s="50"/>
      <c r="K37" s="50"/>
      <c r="L37" s="49">
        <f>H47</f>
        <v>3</v>
      </c>
      <c r="M37" s="50">
        <f>G47</f>
        <v>0</v>
      </c>
      <c r="N37" s="49">
        <f>A37</f>
        <v>0</v>
      </c>
      <c r="R37" s="50"/>
      <c r="S37" s="50"/>
      <c r="T37" s="50"/>
      <c r="U37" s="50"/>
      <c r="V37" s="50"/>
      <c r="W37" s="50"/>
    </row>
    <row r="38" spans="1:23" ht="12.75">
      <c r="A38" s="31"/>
      <c r="B38" s="31"/>
      <c r="C38" s="2" t="s">
        <v>10</v>
      </c>
      <c r="D38" s="2" t="s">
        <v>0</v>
      </c>
      <c r="E38" s="2" t="s">
        <v>8</v>
      </c>
      <c r="F38" s="2" t="s">
        <v>12</v>
      </c>
      <c r="G38" s="2" t="s">
        <v>1</v>
      </c>
      <c r="H38" s="3" t="s">
        <v>2</v>
      </c>
      <c r="J38" s="50"/>
      <c r="K38" s="50"/>
      <c r="M38" s="50"/>
      <c r="R38" s="50"/>
      <c r="S38" s="50"/>
      <c r="T38" s="50"/>
      <c r="U38" s="50"/>
      <c r="V38" s="50"/>
      <c r="W38" s="50"/>
    </row>
    <row r="39" spans="1:24" ht="12.75">
      <c r="A39" s="31">
        <v>1</v>
      </c>
      <c r="B39" s="4"/>
      <c r="C39" s="32">
        <v>0</v>
      </c>
      <c r="D39" s="32">
        <v>0</v>
      </c>
      <c r="E39" s="32">
        <v>0</v>
      </c>
      <c r="F39" s="32">
        <v>0</v>
      </c>
      <c r="G39" s="7">
        <f aca="true" t="shared" si="22" ref="G39:G47">SUM(LARGE(C39:F39,1),LARGE(C39:F39,2),LARGE(C39:F39,3),LARGE(C39:F39,4))</f>
        <v>0</v>
      </c>
      <c r="H39" s="33">
        <f aca="true" t="shared" si="23" ref="H39:H46">RANK(G39,$J$3:$J$96)</f>
        <v>10</v>
      </c>
      <c r="J39" s="50">
        <f aca="true" t="shared" si="24" ref="J39:J46">G39</f>
        <v>0</v>
      </c>
      <c r="K39" s="50"/>
      <c r="M39" s="50"/>
      <c r="P39" s="49">
        <f t="shared" si="11"/>
        <v>10</v>
      </c>
      <c r="Q39" s="49">
        <f aca="true" t="shared" si="25" ref="Q39:Q46">B39</f>
        <v>0</v>
      </c>
      <c r="R39" s="50" t="e">
        <f>#REF!</f>
        <v>#REF!</v>
      </c>
      <c r="S39" s="50">
        <f aca="true" t="shared" si="26" ref="S39:S46">C39</f>
        <v>0</v>
      </c>
      <c r="T39" s="50">
        <f t="shared" si="14"/>
        <v>0</v>
      </c>
      <c r="U39" s="50">
        <f t="shared" si="14"/>
        <v>0</v>
      </c>
      <c r="V39" s="50">
        <f t="shared" si="14"/>
        <v>0</v>
      </c>
      <c r="W39" s="50">
        <f t="shared" si="14"/>
        <v>0</v>
      </c>
      <c r="X39" s="49">
        <f aca="true" t="shared" si="27" ref="X39:X46">A$37</f>
        <v>0</v>
      </c>
    </row>
    <row r="40" spans="1:24" ht="12.75">
      <c r="A40" s="31">
        <v>2</v>
      </c>
      <c r="B40" s="4"/>
      <c r="C40" s="32">
        <v>0</v>
      </c>
      <c r="D40" s="32">
        <v>0</v>
      </c>
      <c r="E40" s="32">
        <v>0</v>
      </c>
      <c r="F40" s="32">
        <v>0</v>
      </c>
      <c r="G40" s="7">
        <f t="shared" si="22"/>
        <v>0</v>
      </c>
      <c r="H40" s="33">
        <f t="shared" si="23"/>
        <v>10</v>
      </c>
      <c r="J40" s="50">
        <f t="shared" si="24"/>
        <v>0</v>
      </c>
      <c r="K40" s="50"/>
      <c r="M40" s="50"/>
      <c r="P40" s="49">
        <f t="shared" si="11"/>
        <v>10</v>
      </c>
      <c r="Q40" s="49">
        <f t="shared" si="25"/>
        <v>0</v>
      </c>
      <c r="R40" s="50" t="e">
        <f>#REF!</f>
        <v>#REF!</v>
      </c>
      <c r="S40" s="50">
        <f t="shared" si="26"/>
        <v>0</v>
      </c>
      <c r="T40" s="50">
        <f t="shared" si="14"/>
        <v>0</v>
      </c>
      <c r="U40" s="50">
        <f t="shared" si="14"/>
        <v>0</v>
      </c>
      <c r="V40" s="50">
        <f t="shared" si="14"/>
        <v>0</v>
      </c>
      <c r="W40" s="50">
        <f t="shared" si="14"/>
        <v>0</v>
      </c>
      <c r="X40" s="49">
        <f t="shared" si="27"/>
        <v>0</v>
      </c>
    </row>
    <row r="41" spans="1:24" ht="12.75">
      <c r="A41" s="31">
        <v>3</v>
      </c>
      <c r="B41" s="4"/>
      <c r="C41" s="32">
        <v>0</v>
      </c>
      <c r="D41" s="32">
        <v>0</v>
      </c>
      <c r="E41" s="32">
        <v>0</v>
      </c>
      <c r="F41" s="32">
        <v>0</v>
      </c>
      <c r="G41" s="7">
        <f t="shared" si="22"/>
        <v>0</v>
      </c>
      <c r="H41" s="33">
        <f t="shared" si="23"/>
        <v>10</v>
      </c>
      <c r="J41" s="50">
        <f t="shared" si="24"/>
        <v>0</v>
      </c>
      <c r="M41" s="50"/>
      <c r="P41" s="49">
        <f t="shared" si="11"/>
        <v>10</v>
      </c>
      <c r="Q41" s="49">
        <f t="shared" si="25"/>
        <v>0</v>
      </c>
      <c r="R41" s="50" t="e">
        <f>#REF!</f>
        <v>#REF!</v>
      </c>
      <c r="S41" s="50">
        <f t="shared" si="26"/>
        <v>0</v>
      </c>
      <c r="T41" s="50">
        <f t="shared" si="14"/>
        <v>0</v>
      </c>
      <c r="U41" s="50">
        <f t="shared" si="14"/>
        <v>0</v>
      </c>
      <c r="V41" s="50">
        <f t="shared" si="14"/>
        <v>0</v>
      </c>
      <c r="W41" s="50">
        <f t="shared" si="14"/>
        <v>0</v>
      </c>
      <c r="X41" s="49">
        <f t="shared" si="27"/>
        <v>0</v>
      </c>
    </row>
    <row r="42" spans="1:24" ht="12" customHeight="1">
      <c r="A42" s="31">
        <v>4</v>
      </c>
      <c r="B42" s="4"/>
      <c r="C42" s="32">
        <v>0</v>
      </c>
      <c r="D42" s="32">
        <v>0</v>
      </c>
      <c r="E42" s="32">
        <v>0</v>
      </c>
      <c r="F42" s="32">
        <v>0</v>
      </c>
      <c r="G42" s="7">
        <f t="shared" si="22"/>
        <v>0</v>
      </c>
      <c r="H42" s="33">
        <f t="shared" si="23"/>
        <v>10</v>
      </c>
      <c r="J42" s="50">
        <f t="shared" si="24"/>
        <v>0</v>
      </c>
      <c r="K42" s="50"/>
      <c r="M42" s="50"/>
      <c r="P42" s="49">
        <f t="shared" si="11"/>
        <v>10</v>
      </c>
      <c r="Q42" s="49">
        <f t="shared" si="25"/>
        <v>0</v>
      </c>
      <c r="R42" s="50" t="e">
        <f>#REF!</f>
        <v>#REF!</v>
      </c>
      <c r="S42" s="50">
        <f t="shared" si="26"/>
        <v>0</v>
      </c>
      <c r="T42" s="50">
        <f t="shared" si="14"/>
        <v>0</v>
      </c>
      <c r="U42" s="50">
        <f t="shared" si="14"/>
        <v>0</v>
      </c>
      <c r="V42" s="50">
        <f t="shared" si="14"/>
        <v>0</v>
      </c>
      <c r="W42" s="50">
        <f t="shared" si="14"/>
        <v>0</v>
      </c>
      <c r="X42" s="49">
        <f t="shared" si="27"/>
        <v>0</v>
      </c>
    </row>
    <row r="43" spans="1:24" ht="12.75">
      <c r="A43" s="31">
        <v>5</v>
      </c>
      <c r="B43" s="4"/>
      <c r="C43" s="32">
        <v>0</v>
      </c>
      <c r="D43" s="32">
        <v>0</v>
      </c>
      <c r="E43" s="32">
        <v>0</v>
      </c>
      <c r="F43" s="32">
        <v>0</v>
      </c>
      <c r="G43" s="7">
        <f t="shared" si="22"/>
        <v>0</v>
      </c>
      <c r="H43" s="33">
        <f t="shared" si="23"/>
        <v>10</v>
      </c>
      <c r="J43" s="50">
        <f t="shared" si="24"/>
        <v>0</v>
      </c>
      <c r="K43" s="50"/>
      <c r="M43" s="50"/>
      <c r="P43" s="49">
        <f t="shared" si="11"/>
        <v>10</v>
      </c>
      <c r="Q43" s="49">
        <f t="shared" si="25"/>
        <v>0</v>
      </c>
      <c r="R43" s="50" t="e">
        <f>#REF!</f>
        <v>#REF!</v>
      </c>
      <c r="S43" s="50">
        <f t="shared" si="26"/>
        <v>0</v>
      </c>
      <c r="T43" s="50">
        <f t="shared" si="14"/>
        <v>0</v>
      </c>
      <c r="U43" s="50">
        <f t="shared" si="14"/>
        <v>0</v>
      </c>
      <c r="V43" s="50">
        <f t="shared" si="14"/>
        <v>0</v>
      </c>
      <c r="W43" s="50">
        <f t="shared" si="14"/>
        <v>0</v>
      </c>
      <c r="X43" s="49">
        <f t="shared" si="27"/>
        <v>0</v>
      </c>
    </row>
    <row r="44" spans="1:24" ht="12.75">
      <c r="A44" s="31">
        <v>6</v>
      </c>
      <c r="B44" s="4"/>
      <c r="C44" s="32">
        <v>0</v>
      </c>
      <c r="D44" s="32">
        <v>0</v>
      </c>
      <c r="E44" s="32">
        <v>0</v>
      </c>
      <c r="F44" s="32">
        <v>0</v>
      </c>
      <c r="G44" s="7">
        <f t="shared" si="22"/>
        <v>0</v>
      </c>
      <c r="H44" s="33">
        <f t="shared" si="23"/>
        <v>10</v>
      </c>
      <c r="J44" s="50">
        <f t="shared" si="24"/>
        <v>0</v>
      </c>
      <c r="K44" s="50"/>
      <c r="M44" s="50"/>
      <c r="P44" s="49">
        <f t="shared" si="11"/>
        <v>10</v>
      </c>
      <c r="Q44" s="49">
        <f t="shared" si="25"/>
        <v>0</v>
      </c>
      <c r="R44" s="50" t="e">
        <f>#REF!</f>
        <v>#REF!</v>
      </c>
      <c r="S44" s="50">
        <f t="shared" si="26"/>
        <v>0</v>
      </c>
      <c r="T44" s="50">
        <f t="shared" si="14"/>
        <v>0</v>
      </c>
      <c r="U44" s="50">
        <f t="shared" si="14"/>
        <v>0</v>
      </c>
      <c r="V44" s="50">
        <f t="shared" si="14"/>
        <v>0</v>
      </c>
      <c r="W44" s="50">
        <f t="shared" si="14"/>
        <v>0</v>
      </c>
      <c r="X44" s="49">
        <f t="shared" si="27"/>
        <v>0</v>
      </c>
    </row>
    <row r="45" spans="1:24" ht="12.75">
      <c r="A45" s="31">
        <v>7</v>
      </c>
      <c r="B45" s="4"/>
      <c r="C45" s="32">
        <v>0</v>
      </c>
      <c r="D45" s="32">
        <v>0</v>
      </c>
      <c r="E45" s="32">
        <v>0</v>
      </c>
      <c r="F45" s="32">
        <v>0</v>
      </c>
      <c r="G45" s="7">
        <f t="shared" si="22"/>
        <v>0</v>
      </c>
      <c r="H45" s="33">
        <f t="shared" si="23"/>
        <v>10</v>
      </c>
      <c r="J45" s="50">
        <f t="shared" si="24"/>
        <v>0</v>
      </c>
      <c r="K45" s="50"/>
      <c r="M45" s="50"/>
      <c r="P45" s="49">
        <f t="shared" si="11"/>
        <v>10</v>
      </c>
      <c r="Q45" s="49">
        <f t="shared" si="25"/>
        <v>0</v>
      </c>
      <c r="R45" s="50" t="e">
        <f>#REF!</f>
        <v>#REF!</v>
      </c>
      <c r="S45" s="50">
        <f t="shared" si="26"/>
        <v>0</v>
      </c>
      <c r="T45" s="50">
        <f t="shared" si="14"/>
        <v>0</v>
      </c>
      <c r="U45" s="50">
        <f t="shared" si="14"/>
        <v>0</v>
      </c>
      <c r="V45" s="50">
        <f t="shared" si="14"/>
        <v>0</v>
      </c>
      <c r="W45" s="50">
        <f t="shared" si="14"/>
        <v>0</v>
      </c>
      <c r="X45" s="49">
        <f t="shared" si="27"/>
        <v>0</v>
      </c>
    </row>
    <row r="46" spans="1:24" ht="12.75">
      <c r="A46" s="31">
        <v>8</v>
      </c>
      <c r="B46" s="4"/>
      <c r="C46" s="32">
        <v>0</v>
      </c>
      <c r="D46" s="32">
        <v>0</v>
      </c>
      <c r="E46" s="32">
        <v>0</v>
      </c>
      <c r="F46" s="32">
        <v>0</v>
      </c>
      <c r="G46" s="7">
        <f t="shared" si="22"/>
        <v>0</v>
      </c>
      <c r="H46" s="33">
        <f t="shared" si="23"/>
        <v>10</v>
      </c>
      <c r="J46" s="50">
        <f t="shared" si="24"/>
        <v>0</v>
      </c>
      <c r="K46" s="50"/>
      <c r="M46" s="50"/>
      <c r="P46" s="49">
        <f t="shared" si="11"/>
        <v>10</v>
      </c>
      <c r="Q46" s="49">
        <f t="shared" si="25"/>
        <v>0</v>
      </c>
      <c r="R46" s="50" t="e">
        <f>#REF!</f>
        <v>#REF!</v>
      </c>
      <c r="S46" s="50">
        <f t="shared" si="26"/>
        <v>0</v>
      </c>
      <c r="T46" s="50">
        <f t="shared" si="14"/>
        <v>0</v>
      </c>
      <c r="U46" s="50">
        <f t="shared" si="14"/>
        <v>0</v>
      </c>
      <c r="V46" s="50">
        <f t="shared" si="14"/>
        <v>0</v>
      </c>
      <c r="W46" s="50">
        <f t="shared" si="14"/>
        <v>0</v>
      </c>
      <c r="X46" s="49">
        <f t="shared" si="27"/>
        <v>0</v>
      </c>
    </row>
    <row r="47" spans="1:23" ht="12.75">
      <c r="A47" s="34"/>
      <c r="B47" s="5" t="s">
        <v>3</v>
      </c>
      <c r="C47" s="35">
        <f>SUM(LARGE(C39:C46,1),LARGE(C39:C46,2),LARGE(C39:C46,3))</f>
        <v>0</v>
      </c>
      <c r="D47" s="35">
        <f>SUM(LARGE(D39:D46,1),LARGE(D39:D46,2),LARGE(D39:D46,3))</f>
        <v>0</v>
      </c>
      <c r="E47" s="35">
        <f>SUM(LARGE(E39:E46,1),LARGE(E39:E46,2),LARGE(E39:E46,3))</f>
        <v>0</v>
      </c>
      <c r="F47" s="35">
        <f>SUM(LARGE(F39:F46,1),LARGE(F39:F46,2),LARGE(F39:F46,3))</f>
        <v>0</v>
      </c>
      <c r="G47" s="7">
        <f t="shared" si="22"/>
        <v>0</v>
      </c>
      <c r="H47" s="6">
        <f>RANK(K47,K11:K96)</f>
        <v>3</v>
      </c>
      <c r="J47" s="50"/>
      <c r="K47" s="50">
        <f>G47</f>
        <v>0</v>
      </c>
      <c r="M47" s="50"/>
      <c r="R47" s="50"/>
      <c r="S47" s="50"/>
      <c r="T47" s="50"/>
      <c r="U47" s="50"/>
      <c r="V47" s="50"/>
      <c r="W47" s="50"/>
    </row>
    <row r="48" spans="10:23" ht="12.75">
      <c r="J48" s="50"/>
      <c r="K48" s="50"/>
      <c r="M48" s="50"/>
      <c r="R48" s="50"/>
      <c r="S48" s="50"/>
      <c r="T48" s="50"/>
      <c r="U48" s="50"/>
      <c r="V48" s="50"/>
      <c r="W48" s="50"/>
    </row>
    <row r="49" spans="1:23" ht="12.75">
      <c r="A49" s="54"/>
      <c r="B49" s="54"/>
      <c r="C49" s="29"/>
      <c r="D49" s="29"/>
      <c r="E49" s="29"/>
      <c r="F49" s="29"/>
      <c r="G49" s="29"/>
      <c r="H49" s="37"/>
      <c r="J49" s="50"/>
      <c r="K49" s="50"/>
      <c r="L49" s="49">
        <f>H59</f>
        <v>3</v>
      </c>
      <c r="M49" s="50">
        <f>G59</f>
        <v>0</v>
      </c>
      <c r="N49" s="49">
        <f>A49</f>
        <v>0</v>
      </c>
      <c r="R49" s="50"/>
      <c r="S49" s="50"/>
      <c r="T49" s="50"/>
      <c r="U49" s="50"/>
      <c r="V49" s="50"/>
      <c r="W49" s="50"/>
    </row>
    <row r="50" spans="1:23" ht="12.75">
      <c r="A50" s="31"/>
      <c r="B50" s="31"/>
      <c r="C50" s="2" t="s">
        <v>10</v>
      </c>
      <c r="D50" s="2" t="s">
        <v>0</v>
      </c>
      <c r="E50" s="2" t="s">
        <v>8</v>
      </c>
      <c r="F50" s="2" t="s">
        <v>12</v>
      </c>
      <c r="G50" s="2" t="s">
        <v>1</v>
      </c>
      <c r="H50" s="3" t="s">
        <v>2</v>
      </c>
      <c r="J50" s="50"/>
      <c r="K50" s="50"/>
      <c r="M50" s="50"/>
      <c r="R50" s="50"/>
      <c r="S50" s="50"/>
      <c r="T50" s="50"/>
      <c r="U50" s="50"/>
      <c r="V50" s="50"/>
      <c r="W50" s="50"/>
    </row>
    <row r="51" spans="1:24" ht="12.75">
      <c r="A51" s="31">
        <v>1</v>
      </c>
      <c r="B51" s="4"/>
      <c r="C51" s="32">
        <v>0</v>
      </c>
      <c r="D51" s="32">
        <v>0</v>
      </c>
      <c r="E51" s="32">
        <v>0</v>
      </c>
      <c r="F51" s="32">
        <v>0</v>
      </c>
      <c r="G51" s="7">
        <f aca="true" t="shared" si="28" ref="G51:G59">SUM(LARGE(C51:F51,1),LARGE(C51:F51,2),LARGE(C51:F51,3),LARGE(C51:F51,4))</f>
        <v>0</v>
      </c>
      <c r="H51" s="33">
        <f aca="true" t="shared" si="29" ref="H51:H58">RANK(G51,$J$3:$J$96)</f>
        <v>10</v>
      </c>
      <c r="J51" s="50">
        <f aca="true" t="shared" si="30" ref="J51:J58">G51</f>
        <v>0</v>
      </c>
      <c r="K51" s="50"/>
      <c r="M51" s="50"/>
      <c r="P51" s="49">
        <f t="shared" si="11"/>
        <v>10</v>
      </c>
      <c r="Q51" s="49">
        <f aca="true" t="shared" si="31" ref="Q51:Q58">B51</f>
        <v>0</v>
      </c>
      <c r="R51" s="50" t="e">
        <f>#REF!</f>
        <v>#REF!</v>
      </c>
      <c r="S51" s="50">
        <f aca="true" t="shared" si="32" ref="S51:S58">C51</f>
        <v>0</v>
      </c>
      <c r="T51" s="50">
        <f t="shared" si="14"/>
        <v>0</v>
      </c>
      <c r="U51" s="50">
        <f t="shared" si="14"/>
        <v>0</v>
      </c>
      <c r="V51" s="50">
        <f t="shared" si="14"/>
        <v>0</v>
      </c>
      <c r="W51" s="50">
        <f t="shared" si="14"/>
        <v>0</v>
      </c>
      <c r="X51" s="49">
        <f aca="true" t="shared" si="33" ref="X51:X58">A$49</f>
        <v>0</v>
      </c>
    </row>
    <row r="52" spans="1:24" ht="12.75">
      <c r="A52" s="31">
        <v>2</v>
      </c>
      <c r="B52" s="4"/>
      <c r="C52" s="32">
        <v>0</v>
      </c>
      <c r="D52" s="32">
        <v>0</v>
      </c>
      <c r="E52" s="32">
        <v>0</v>
      </c>
      <c r="F52" s="32">
        <v>0</v>
      </c>
      <c r="G52" s="7">
        <f t="shared" si="28"/>
        <v>0</v>
      </c>
      <c r="H52" s="33">
        <f t="shared" si="29"/>
        <v>10</v>
      </c>
      <c r="J52" s="50">
        <f t="shared" si="30"/>
        <v>0</v>
      </c>
      <c r="K52" s="50"/>
      <c r="M52" s="50"/>
      <c r="P52" s="49">
        <f t="shared" si="11"/>
        <v>10</v>
      </c>
      <c r="Q52" s="49">
        <f t="shared" si="31"/>
        <v>0</v>
      </c>
      <c r="R52" s="50" t="e">
        <f>#REF!</f>
        <v>#REF!</v>
      </c>
      <c r="S52" s="50">
        <f t="shared" si="32"/>
        <v>0</v>
      </c>
      <c r="T52" s="50">
        <f t="shared" si="14"/>
        <v>0</v>
      </c>
      <c r="U52" s="50">
        <f t="shared" si="14"/>
        <v>0</v>
      </c>
      <c r="V52" s="50">
        <f t="shared" si="14"/>
        <v>0</v>
      </c>
      <c r="W52" s="50">
        <f t="shared" si="14"/>
        <v>0</v>
      </c>
      <c r="X52" s="49">
        <f t="shared" si="33"/>
        <v>0</v>
      </c>
    </row>
    <row r="53" spans="1:24" ht="12.75">
      <c r="A53" s="31">
        <v>3</v>
      </c>
      <c r="B53" s="4"/>
      <c r="C53" s="32">
        <v>0</v>
      </c>
      <c r="D53" s="32">
        <v>0</v>
      </c>
      <c r="E53" s="32">
        <v>0</v>
      </c>
      <c r="F53" s="32">
        <v>0</v>
      </c>
      <c r="G53" s="7">
        <f t="shared" si="28"/>
        <v>0</v>
      </c>
      <c r="H53" s="33">
        <f t="shared" si="29"/>
        <v>10</v>
      </c>
      <c r="J53" s="50">
        <f t="shared" si="30"/>
        <v>0</v>
      </c>
      <c r="K53" s="50"/>
      <c r="M53" s="50"/>
      <c r="P53" s="49">
        <f t="shared" si="11"/>
        <v>10</v>
      </c>
      <c r="Q53" s="49">
        <f t="shared" si="31"/>
        <v>0</v>
      </c>
      <c r="R53" s="50" t="e">
        <f>#REF!</f>
        <v>#REF!</v>
      </c>
      <c r="S53" s="50">
        <f t="shared" si="32"/>
        <v>0</v>
      </c>
      <c r="T53" s="50">
        <f t="shared" si="14"/>
        <v>0</v>
      </c>
      <c r="U53" s="50">
        <f t="shared" si="14"/>
        <v>0</v>
      </c>
      <c r="V53" s="50">
        <f t="shared" si="14"/>
        <v>0</v>
      </c>
      <c r="W53" s="50">
        <f t="shared" si="14"/>
        <v>0</v>
      </c>
      <c r="X53" s="49">
        <f t="shared" si="33"/>
        <v>0</v>
      </c>
    </row>
    <row r="54" spans="1:24" ht="12.75">
      <c r="A54" s="31">
        <v>4</v>
      </c>
      <c r="B54" s="4"/>
      <c r="C54" s="32">
        <v>0</v>
      </c>
      <c r="D54" s="32">
        <v>0</v>
      </c>
      <c r="E54" s="32">
        <v>0</v>
      </c>
      <c r="F54" s="32">
        <v>0</v>
      </c>
      <c r="G54" s="7">
        <f t="shared" si="28"/>
        <v>0</v>
      </c>
      <c r="H54" s="33">
        <f t="shared" si="29"/>
        <v>10</v>
      </c>
      <c r="J54" s="50">
        <f t="shared" si="30"/>
        <v>0</v>
      </c>
      <c r="M54" s="50"/>
      <c r="P54" s="49">
        <f t="shared" si="11"/>
        <v>10</v>
      </c>
      <c r="Q54" s="49">
        <f t="shared" si="31"/>
        <v>0</v>
      </c>
      <c r="R54" s="50" t="e">
        <f>#REF!</f>
        <v>#REF!</v>
      </c>
      <c r="S54" s="50">
        <f t="shared" si="32"/>
        <v>0</v>
      </c>
      <c r="T54" s="50">
        <f t="shared" si="14"/>
        <v>0</v>
      </c>
      <c r="U54" s="50">
        <f t="shared" si="14"/>
        <v>0</v>
      </c>
      <c r="V54" s="50">
        <f t="shared" si="14"/>
        <v>0</v>
      </c>
      <c r="W54" s="50">
        <f t="shared" si="14"/>
        <v>0</v>
      </c>
      <c r="X54" s="49">
        <f t="shared" si="33"/>
        <v>0</v>
      </c>
    </row>
    <row r="55" spans="1:24" ht="12" customHeight="1">
      <c r="A55" s="31">
        <v>5</v>
      </c>
      <c r="B55" s="4"/>
      <c r="C55" s="32">
        <v>0</v>
      </c>
      <c r="D55" s="32">
        <v>0</v>
      </c>
      <c r="E55" s="32">
        <v>0</v>
      </c>
      <c r="F55" s="32">
        <v>0</v>
      </c>
      <c r="G55" s="7">
        <f t="shared" si="28"/>
        <v>0</v>
      </c>
      <c r="H55" s="33">
        <f t="shared" si="29"/>
        <v>10</v>
      </c>
      <c r="J55" s="50">
        <f t="shared" si="30"/>
        <v>0</v>
      </c>
      <c r="K55" s="50"/>
      <c r="M55" s="50"/>
      <c r="P55" s="49">
        <f t="shared" si="11"/>
        <v>10</v>
      </c>
      <c r="Q55" s="49">
        <f t="shared" si="31"/>
        <v>0</v>
      </c>
      <c r="R55" s="50" t="e">
        <f>#REF!</f>
        <v>#REF!</v>
      </c>
      <c r="S55" s="50">
        <f t="shared" si="32"/>
        <v>0</v>
      </c>
      <c r="T55" s="50">
        <f t="shared" si="14"/>
        <v>0</v>
      </c>
      <c r="U55" s="50">
        <f t="shared" si="14"/>
        <v>0</v>
      </c>
      <c r="V55" s="50">
        <f t="shared" si="14"/>
        <v>0</v>
      </c>
      <c r="W55" s="50">
        <f t="shared" si="14"/>
        <v>0</v>
      </c>
      <c r="X55" s="49">
        <f t="shared" si="33"/>
        <v>0</v>
      </c>
    </row>
    <row r="56" spans="1:24" ht="12" customHeight="1">
      <c r="A56" s="31">
        <v>6</v>
      </c>
      <c r="B56" s="4"/>
      <c r="C56" s="32">
        <v>0</v>
      </c>
      <c r="D56" s="32">
        <v>0</v>
      </c>
      <c r="E56" s="32">
        <v>0</v>
      </c>
      <c r="F56" s="32">
        <v>0</v>
      </c>
      <c r="G56" s="7">
        <f t="shared" si="28"/>
        <v>0</v>
      </c>
      <c r="H56" s="33">
        <f t="shared" si="29"/>
        <v>10</v>
      </c>
      <c r="J56" s="50">
        <f t="shared" si="30"/>
        <v>0</v>
      </c>
      <c r="K56" s="50"/>
      <c r="M56" s="50"/>
      <c r="P56" s="49">
        <f t="shared" si="11"/>
        <v>10</v>
      </c>
      <c r="Q56" s="49">
        <f t="shared" si="31"/>
        <v>0</v>
      </c>
      <c r="R56" s="50" t="e">
        <f>#REF!</f>
        <v>#REF!</v>
      </c>
      <c r="S56" s="50">
        <f t="shared" si="32"/>
        <v>0</v>
      </c>
      <c r="T56" s="50">
        <f t="shared" si="14"/>
        <v>0</v>
      </c>
      <c r="U56" s="50">
        <f t="shared" si="14"/>
        <v>0</v>
      </c>
      <c r="V56" s="50">
        <f t="shared" si="14"/>
        <v>0</v>
      </c>
      <c r="W56" s="50">
        <f t="shared" si="14"/>
        <v>0</v>
      </c>
      <c r="X56" s="49">
        <f t="shared" si="33"/>
        <v>0</v>
      </c>
    </row>
    <row r="57" spans="1:24" ht="12" customHeight="1">
      <c r="A57" s="31">
        <v>7</v>
      </c>
      <c r="B57" s="4"/>
      <c r="C57" s="32">
        <v>0</v>
      </c>
      <c r="D57" s="32">
        <v>0</v>
      </c>
      <c r="E57" s="32">
        <v>0</v>
      </c>
      <c r="F57" s="32">
        <v>0</v>
      </c>
      <c r="G57" s="7">
        <f t="shared" si="28"/>
        <v>0</v>
      </c>
      <c r="H57" s="33">
        <f t="shared" si="29"/>
        <v>10</v>
      </c>
      <c r="J57" s="50">
        <f t="shared" si="30"/>
        <v>0</v>
      </c>
      <c r="K57" s="50"/>
      <c r="M57" s="50"/>
      <c r="P57" s="49">
        <f t="shared" si="11"/>
        <v>10</v>
      </c>
      <c r="Q57" s="49">
        <f t="shared" si="31"/>
        <v>0</v>
      </c>
      <c r="R57" s="50" t="e">
        <f>#REF!</f>
        <v>#REF!</v>
      </c>
      <c r="S57" s="50">
        <f t="shared" si="32"/>
        <v>0</v>
      </c>
      <c r="T57" s="50">
        <f t="shared" si="14"/>
        <v>0</v>
      </c>
      <c r="U57" s="50">
        <f t="shared" si="14"/>
        <v>0</v>
      </c>
      <c r="V57" s="50">
        <f t="shared" si="14"/>
        <v>0</v>
      </c>
      <c r="W57" s="50">
        <f t="shared" si="14"/>
        <v>0</v>
      </c>
      <c r="X57" s="49">
        <f t="shared" si="33"/>
        <v>0</v>
      </c>
    </row>
    <row r="58" spans="1:24" ht="12.75">
      <c r="A58" s="31">
        <v>8</v>
      </c>
      <c r="B58" s="4"/>
      <c r="C58" s="32">
        <v>0</v>
      </c>
      <c r="D58" s="32">
        <v>0</v>
      </c>
      <c r="E58" s="32">
        <v>0</v>
      </c>
      <c r="F58" s="32">
        <v>0</v>
      </c>
      <c r="G58" s="7">
        <f t="shared" si="28"/>
        <v>0</v>
      </c>
      <c r="H58" s="33">
        <f t="shared" si="29"/>
        <v>10</v>
      </c>
      <c r="J58" s="50">
        <f t="shared" si="30"/>
        <v>0</v>
      </c>
      <c r="K58" s="50"/>
      <c r="M58" s="50"/>
      <c r="P58" s="49">
        <f t="shared" si="11"/>
        <v>10</v>
      </c>
      <c r="Q58" s="49">
        <f t="shared" si="31"/>
        <v>0</v>
      </c>
      <c r="R58" s="50" t="e">
        <f>#REF!</f>
        <v>#REF!</v>
      </c>
      <c r="S58" s="50">
        <f t="shared" si="32"/>
        <v>0</v>
      </c>
      <c r="T58" s="50">
        <f t="shared" si="14"/>
        <v>0</v>
      </c>
      <c r="U58" s="50">
        <f t="shared" si="14"/>
        <v>0</v>
      </c>
      <c r="V58" s="50">
        <f t="shared" si="14"/>
        <v>0</v>
      </c>
      <c r="W58" s="50">
        <f>G58</f>
        <v>0</v>
      </c>
      <c r="X58" s="49">
        <f t="shared" si="33"/>
        <v>0</v>
      </c>
    </row>
    <row r="59" spans="1:23" ht="12.75">
      <c r="A59" s="34"/>
      <c r="B59" s="5" t="s">
        <v>3</v>
      </c>
      <c r="C59" s="35">
        <f>SUM(LARGE(C51:C58,1),LARGE(C51:C58,2),LARGE(C51:C58,3))</f>
        <v>0</v>
      </c>
      <c r="D59" s="35">
        <f>SUM(LARGE(D51:D58,1),LARGE(D51:D58,2),LARGE(D51:D58,3))</f>
        <v>0</v>
      </c>
      <c r="E59" s="35">
        <f>SUM(LARGE(E51:E58,1),LARGE(E51:E58,2),LARGE(E51:E58,3))</f>
        <v>0</v>
      </c>
      <c r="F59" s="35">
        <f>SUM(LARGE(F51:F58,1),LARGE(F51:F58,2),LARGE(F51:F58,3))</f>
        <v>0</v>
      </c>
      <c r="G59" s="7">
        <f t="shared" si="28"/>
        <v>0</v>
      </c>
      <c r="H59" s="6">
        <f>RANK(K59,K11:K96)</f>
        <v>3</v>
      </c>
      <c r="J59" s="50"/>
      <c r="K59" s="50">
        <f>G59</f>
        <v>0</v>
      </c>
      <c r="M59" s="50"/>
      <c r="R59" s="50"/>
      <c r="S59" s="50"/>
      <c r="T59" s="50"/>
      <c r="U59" s="50"/>
      <c r="V59" s="50"/>
      <c r="W59" s="50"/>
    </row>
    <row r="60" spans="10:23" ht="12.75">
      <c r="J60" s="50"/>
      <c r="K60" s="50"/>
      <c r="M60" s="50"/>
      <c r="R60" s="50"/>
      <c r="S60" s="50"/>
      <c r="T60" s="50"/>
      <c r="U60" s="50"/>
      <c r="V60" s="50"/>
      <c r="W60" s="50"/>
    </row>
    <row r="61" spans="1:23" ht="12.75">
      <c r="A61" s="54"/>
      <c r="B61" s="54"/>
      <c r="C61" s="29"/>
      <c r="D61" s="29"/>
      <c r="E61" s="29"/>
      <c r="F61" s="29"/>
      <c r="G61" s="29"/>
      <c r="H61" s="37"/>
      <c r="J61" s="50"/>
      <c r="K61" s="50"/>
      <c r="L61" s="49">
        <f>H71</f>
        <v>3</v>
      </c>
      <c r="M61" s="50">
        <f>G71</f>
        <v>0</v>
      </c>
      <c r="N61" s="49">
        <f>A61</f>
        <v>0</v>
      </c>
      <c r="R61" s="50"/>
      <c r="S61" s="50"/>
      <c r="T61" s="50"/>
      <c r="U61" s="50"/>
      <c r="V61" s="50"/>
      <c r="W61" s="50"/>
    </row>
    <row r="62" spans="1:23" ht="12.75">
      <c r="A62" s="31"/>
      <c r="B62" s="31"/>
      <c r="C62" s="2" t="s">
        <v>10</v>
      </c>
      <c r="D62" s="2" t="s">
        <v>0</v>
      </c>
      <c r="E62" s="2" t="s">
        <v>8</v>
      </c>
      <c r="F62" s="2" t="s">
        <v>12</v>
      </c>
      <c r="G62" s="2" t="s">
        <v>1</v>
      </c>
      <c r="H62" s="3" t="s">
        <v>2</v>
      </c>
      <c r="J62" s="50"/>
      <c r="K62" s="50"/>
      <c r="M62" s="50"/>
      <c r="R62" s="50"/>
      <c r="S62" s="50"/>
      <c r="T62" s="50"/>
      <c r="U62" s="50"/>
      <c r="V62" s="50"/>
      <c r="W62" s="50"/>
    </row>
    <row r="63" spans="1:24" ht="12.75">
      <c r="A63" s="31">
        <v>1</v>
      </c>
      <c r="B63" s="4"/>
      <c r="C63" s="32">
        <v>0</v>
      </c>
      <c r="D63" s="32">
        <v>0</v>
      </c>
      <c r="E63" s="32">
        <v>0</v>
      </c>
      <c r="F63" s="32">
        <v>0</v>
      </c>
      <c r="G63" s="7">
        <f aca="true" t="shared" si="34" ref="G63:G71">SUM(LARGE(C63:F63,1),LARGE(C63:F63,2),LARGE(C63:F63,3),LARGE(C63:F63,4))</f>
        <v>0</v>
      </c>
      <c r="H63" s="33">
        <f aca="true" t="shared" si="35" ref="H63:H70">RANK(G63,$J$3:$J$96)</f>
        <v>10</v>
      </c>
      <c r="J63" s="50">
        <f aca="true" t="shared" si="36" ref="J63:J70">G63</f>
        <v>0</v>
      </c>
      <c r="K63" s="50"/>
      <c r="M63" s="50"/>
      <c r="P63" s="49">
        <f t="shared" si="11"/>
        <v>10</v>
      </c>
      <c r="Q63" s="49">
        <f aca="true" t="shared" si="37" ref="Q63:Q70">B63</f>
        <v>0</v>
      </c>
      <c r="R63" s="50" t="e">
        <f>#REF!</f>
        <v>#REF!</v>
      </c>
      <c r="S63" s="50">
        <f aca="true" t="shared" si="38" ref="S63:S70">C63</f>
        <v>0</v>
      </c>
      <c r="T63" s="50">
        <f aca="true" t="shared" si="39" ref="T63:V70">D63</f>
        <v>0</v>
      </c>
      <c r="U63" s="50">
        <f t="shared" si="39"/>
        <v>0</v>
      </c>
      <c r="V63" s="50">
        <f t="shared" si="39"/>
        <v>0</v>
      </c>
      <c r="W63" s="50">
        <f aca="true" t="shared" si="40" ref="W63:W70">G63</f>
        <v>0</v>
      </c>
      <c r="X63" s="49">
        <f aca="true" t="shared" si="41" ref="X63:X70">A$61</f>
        <v>0</v>
      </c>
    </row>
    <row r="64" spans="1:24" ht="12.75">
      <c r="A64" s="31">
        <v>2</v>
      </c>
      <c r="B64" s="4"/>
      <c r="C64" s="32">
        <v>0</v>
      </c>
      <c r="D64" s="32">
        <v>0</v>
      </c>
      <c r="E64" s="32">
        <v>0</v>
      </c>
      <c r="F64" s="32">
        <v>0</v>
      </c>
      <c r="G64" s="7">
        <f t="shared" si="34"/>
        <v>0</v>
      </c>
      <c r="H64" s="33">
        <f t="shared" si="35"/>
        <v>10</v>
      </c>
      <c r="J64" s="50">
        <f t="shared" si="36"/>
        <v>0</v>
      </c>
      <c r="K64" s="50"/>
      <c r="M64" s="50"/>
      <c r="P64" s="49">
        <f t="shared" si="11"/>
        <v>10</v>
      </c>
      <c r="Q64" s="49">
        <f t="shared" si="37"/>
        <v>0</v>
      </c>
      <c r="R64" s="50" t="e">
        <f>#REF!</f>
        <v>#REF!</v>
      </c>
      <c r="S64" s="50">
        <f t="shared" si="38"/>
        <v>0</v>
      </c>
      <c r="T64" s="50">
        <f t="shared" si="39"/>
        <v>0</v>
      </c>
      <c r="U64" s="50">
        <f t="shared" si="39"/>
        <v>0</v>
      </c>
      <c r="V64" s="50">
        <f t="shared" si="39"/>
        <v>0</v>
      </c>
      <c r="W64" s="50">
        <f t="shared" si="40"/>
        <v>0</v>
      </c>
      <c r="X64" s="49">
        <f t="shared" si="41"/>
        <v>0</v>
      </c>
    </row>
    <row r="65" spans="1:24" ht="12.75">
      <c r="A65" s="31">
        <v>3</v>
      </c>
      <c r="B65" s="4"/>
      <c r="C65" s="32">
        <v>0</v>
      </c>
      <c r="D65" s="32">
        <v>0</v>
      </c>
      <c r="E65" s="32">
        <v>0</v>
      </c>
      <c r="F65" s="32">
        <v>0</v>
      </c>
      <c r="G65" s="7">
        <f t="shared" si="34"/>
        <v>0</v>
      </c>
      <c r="H65" s="33">
        <f t="shared" si="35"/>
        <v>10</v>
      </c>
      <c r="J65" s="50">
        <f t="shared" si="36"/>
        <v>0</v>
      </c>
      <c r="K65" s="50"/>
      <c r="M65" s="50"/>
      <c r="P65" s="49">
        <f t="shared" si="11"/>
        <v>10</v>
      </c>
      <c r="Q65" s="49">
        <f t="shared" si="37"/>
        <v>0</v>
      </c>
      <c r="R65" s="50" t="e">
        <f>#REF!</f>
        <v>#REF!</v>
      </c>
      <c r="S65" s="50">
        <f t="shared" si="38"/>
        <v>0</v>
      </c>
      <c r="T65" s="50">
        <f t="shared" si="39"/>
        <v>0</v>
      </c>
      <c r="U65" s="50">
        <f t="shared" si="39"/>
        <v>0</v>
      </c>
      <c r="V65" s="50">
        <f t="shared" si="39"/>
        <v>0</v>
      </c>
      <c r="W65" s="50">
        <f t="shared" si="40"/>
        <v>0</v>
      </c>
      <c r="X65" s="49">
        <f t="shared" si="41"/>
        <v>0</v>
      </c>
    </row>
    <row r="66" spans="1:24" ht="12.75">
      <c r="A66" s="31">
        <v>4</v>
      </c>
      <c r="B66" s="4"/>
      <c r="C66" s="32">
        <v>0</v>
      </c>
      <c r="D66" s="32">
        <v>0</v>
      </c>
      <c r="E66" s="32">
        <v>0</v>
      </c>
      <c r="F66" s="32">
        <v>0</v>
      </c>
      <c r="G66" s="7">
        <f t="shared" si="34"/>
        <v>0</v>
      </c>
      <c r="H66" s="33">
        <f t="shared" si="35"/>
        <v>10</v>
      </c>
      <c r="J66" s="50">
        <f t="shared" si="36"/>
        <v>0</v>
      </c>
      <c r="K66" s="50"/>
      <c r="M66" s="50"/>
      <c r="P66" s="49">
        <f t="shared" si="11"/>
        <v>10</v>
      </c>
      <c r="Q66" s="49">
        <f t="shared" si="37"/>
        <v>0</v>
      </c>
      <c r="R66" s="50" t="e">
        <f>#REF!</f>
        <v>#REF!</v>
      </c>
      <c r="S66" s="50">
        <f t="shared" si="38"/>
        <v>0</v>
      </c>
      <c r="T66" s="50">
        <f t="shared" si="39"/>
        <v>0</v>
      </c>
      <c r="U66" s="50">
        <f t="shared" si="39"/>
        <v>0</v>
      </c>
      <c r="V66" s="50">
        <f t="shared" si="39"/>
        <v>0</v>
      </c>
      <c r="W66" s="50">
        <f t="shared" si="40"/>
        <v>0</v>
      </c>
      <c r="X66" s="49">
        <f t="shared" si="41"/>
        <v>0</v>
      </c>
    </row>
    <row r="67" spans="1:24" ht="12.75">
      <c r="A67" s="31">
        <v>5</v>
      </c>
      <c r="B67" s="4"/>
      <c r="C67" s="32">
        <v>0</v>
      </c>
      <c r="D67" s="32">
        <v>0</v>
      </c>
      <c r="E67" s="32">
        <v>0</v>
      </c>
      <c r="F67" s="32">
        <v>0</v>
      </c>
      <c r="G67" s="7">
        <f t="shared" si="34"/>
        <v>0</v>
      </c>
      <c r="H67" s="33">
        <f t="shared" si="35"/>
        <v>10</v>
      </c>
      <c r="J67" s="50">
        <f t="shared" si="36"/>
        <v>0</v>
      </c>
      <c r="M67" s="50"/>
      <c r="P67" s="49">
        <f t="shared" si="11"/>
        <v>10</v>
      </c>
      <c r="Q67" s="49">
        <f t="shared" si="37"/>
        <v>0</v>
      </c>
      <c r="R67" s="50" t="e">
        <f>#REF!</f>
        <v>#REF!</v>
      </c>
      <c r="S67" s="50">
        <f t="shared" si="38"/>
        <v>0</v>
      </c>
      <c r="T67" s="50">
        <f t="shared" si="39"/>
        <v>0</v>
      </c>
      <c r="U67" s="50">
        <f t="shared" si="39"/>
        <v>0</v>
      </c>
      <c r="V67" s="50">
        <f t="shared" si="39"/>
        <v>0</v>
      </c>
      <c r="W67" s="50">
        <f t="shared" si="40"/>
        <v>0</v>
      </c>
      <c r="X67" s="49">
        <f t="shared" si="41"/>
        <v>0</v>
      </c>
    </row>
    <row r="68" spans="1:24" ht="12.75">
      <c r="A68" s="31">
        <v>6</v>
      </c>
      <c r="B68" s="4"/>
      <c r="C68" s="32">
        <v>0</v>
      </c>
      <c r="D68" s="32">
        <v>0</v>
      </c>
      <c r="E68" s="32">
        <v>0</v>
      </c>
      <c r="F68" s="32">
        <v>0</v>
      </c>
      <c r="G68" s="7">
        <f t="shared" si="34"/>
        <v>0</v>
      </c>
      <c r="H68" s="33">
        <f t="shared" si="35"/>
        <v>10</v>
      </c>
      <c r="J68" s="50">
        <f t="shared" si="36"/>
        <v>0</v>
      </c>
      <c r="M68" s="50"/>
      <c r="P68" s="49">
        <f t="shared" si="11"/>
        <v>10</v>
      </c>
      <c r="Q68" s="49">
        <f t="shared" si="37"/>
        <v>0</v>
      </c>
      <c r="R68" s="50" t="e">
        <f>#REF!</f>
        <v>#REF!</v>
      </c>
      <c r="S68" s="50">
        <f t="shared" si="38"/>
        <v>0</v>
      </c>
      <c r="T68" s="50">
        <f t="shared" si="39"/>
        <v>0</v>
      </c>
      <c r="U68" s="50">
        <f t="shared" si="39"/>
        <v>0</v>
      </c>
      <c r="V68" s="50">
        <f t="shared" si="39"/>
        <v>0</v>
      </c>
      <c r="W68" s="50">
        <f t="shared" si="40"/>
        <v>0</v>
      </c>
      <c r="X68" s="49">
        <f t="shared" si="41"/>
        <v>0</v>
      </c>
    </row>
    <row r="69" spans="1:24" ht="12.75">
      <c r="A69" s="31">
        <v>7</v>
      </c>
      <c r="B69" s="4"/>
      <c r="C69" s="32">
        <v>0</v>
      </c>
      <c r="D69" s="32">
        <v>0</v>
      </c>
      <c r="E69" s="32">
        <v>0</v>
      </c>
      <c r="F69" s="32">
        <v>0</v>
      </c>
      <c r="G69" s="7">
        <f t="shared" si="34"/>
        <v>0</v>
      </c>
      <c r="H69" s="33">
        <f t="shared" si="35"/>
        <v>10</v>
      </c>
      <c r="J69" s="50">
        <f t="shared" si="36"/>
        <v>0</v>
      </c>
      <c r="M69" s="50"/>
      <c r="P69" s="49">
        <f t="shared" si="11"/>
        <v>10</v>
      </c>
      <c r="Q69" s="49">
        <f t="shared" si="37"/>
        <v>0</v>
      </c>
      <c r="R69" s="50" t="e">
        <f>#REF!</f>
        <v>#REF!</v>
      </c>
      <c r="S69" s="50">
        <f t="shared" si="38"/>
        <v>0</v>
      </c>
      <c r="T69" s="50">
        <f t="shared" si="39"/>
        <v>0</v>
      </c>
      <c r="U69" s="50">
        <f t="shared" si="39"/>
        <v>0</v>
      </c>
      <c r="V69" s="50">
        <f t="shared" si="39"/>
        <v>0</v>
      </c>
      <c r="W69" s="50">
        <f t="shared" si="40"/>
        <v>0</v>
      </c>
      <c r="X69" s="49">
        <f t="shared" si="41"/>
        <v>0</v>
      </c>
    </row>
    <row r="70" spans="1:24" ht="12" customHeight="1">
      <c r="A70" s="31">
        <v>8</v>
      </c>
      <c r="B70" s="4"/>
      <c r="C70" s="32">
        <v>0</v>
      </c>
      <c r="D70" s="32">
        <v>0</v>
      </c>
      <c r="E70" s="32">
        <v>0</v>
      </c>
      <c r="F70" s="32">
        <v>0</v>
      </c>
      <c r="G70" s="7">
        <f t="shared" si="34"/>
        <v>0</v>
      </c>
      <c r="H70" s="33">
        <f t="shared" si="35"/>
        <v>10</v>
      </c>
      <c r="J70" s="50">
        <f t="shared" si="36"/>
        <v>0</v>
      </c>
      <c r="K70" s="50"/>
      <c r="M70" s="50"/>
      <c r="P70" s="49">
        <f t="shared" si="11"/>
        <v>10</v>
      </c>
      <c r="Q70" s="49">
        <f t="shared" si="37"/>
        <v>0</v>
      </c>
      <c r="R70" s="50" t="e">
        <f>#REF!</f>
        <v>#REF!</v>
      </c>
      <c r="S70" s="50">
        <f t="shared" si="38"/>
        <v>0</v>
      </c>
      <c r="T70" s="50">
        <f t="shared" si="39"/>
        <v>0</v>
      </c>
      <c r="U70" s="50">
        <f t="shared" si="39"/>
        <v>0</v>
      </c>
      <c r="V70" s="50">
        <f t="shared" si="39"/>
        <v>0</v>
      </c>
      <c r="W70" s="50">
        <f t="shared" si="40"/>
        <v>0</v>
      </c>
      <c r="X70" s="49">
        <f t="shared" si="41"/>
        <v>0</v>
      </c>
    </row>
    <row r="71" spans="1:23" ht="12.75">
      <c r="A71" s="34"/>
      <c r="B71" s="5" t="s">
        <v>3</v>
      </c>
      <c r="C71" s="35">
        <f>SUM(LARGE(C63:C70,1),LARGE(C63:C70,2),LARGE(C63:C70,3))</f>
        <v>0</v>
      </c>
      <c r="D71" s="35">
        <f>SUM(LARGE(D63:D70,1),LARGE(D63:D70,2),LARGE(D63:D70,3))</f>
        <v>0</v>
      </c>
      <c r="E71" s="35">
        <f>SUM(LARGE(E63:E70,1),LARGE(E63:E70,2),LARGE(E63:E70,3))</f>
        <v>0</v>
      </c>
      <c r="F71" s="35">
        <f>SUM(LARGE(F63:F70,1),LARGE(F63:F70,2),LARGE(F63:F70,3))</f>
        <v>0</v>
      </c>
      <c r="G71" s="7">
        <f t="shared" si="34"/>
        <v>0</v>
      </c>
      <c r="H71" s="6">
        <f>RANK(K71,K11:K96)</f>
        <v>3</v>
      </c>
      <c r="J71" s="50"/>
      <c r="K71" s="50">
        <f>G71</f>
        <v>0</v>
      </c>
      <c r="M71" s="50"/>
      <c r="R71" s="50"/>
      <c r="S71" s="50"/>
      <c r="T71" s="50"/>
      <c r="U71" s="50"/>
      <c r="V71" s="50"/>
      <c r="W71" s="50"/>
    </row>
    <row r="72" spans="10:23" ht="12.75">
      <c r="J72" s="50"/>
      <c r="K72" s="50"/>
      <c r="M72" s="50"/>
      <c r="R72" s="50"/>
      <c r="S72" s="50"/>
      <c r="T72" s="50"/>
      <c r="U72" s="50"/>
      <c r="V72" s="50"/>
      <c r="W72" s="50"/>
    </row>
    <row r="73" spans="1:23" ht="12.75">
      <c r="A73" s="54"/>
      <c r="B73" s="54"/>
      <c r="C73" s="29"/>
      <c r="D73" s="29"/>
      <c r="E73" s="29"/>
      <c r="F73" s="29"/>
      <c r="G73" s="29"/>
      <c r="H73" s="37"/>
      <c r="J73" s="50"/>
      <c r="K73" s="50"/>
      <c r="L73" s="49">
        <f>H83</f>
        <v>3</v>
      </c>
      <c r="M73" s="50">
        <f>G83</f>
        <v>0</v>
      </c>
      <c r="N73" s="49">
        <f>A73</f>
        <v>0</v>
      </c>
      <c r="R73" s="50"/>
      <c r="S73" s="50"/>
      <c r="T73" s="50"/>
      <c r="U73" s="50"/>
      <c r="V73" s="50"/>
      <c r="W73" s="50"/>
    </row>
    <row r="74" spans="1:23" ht="12.75">
      <c r="A74" s="31"/>
      <c r="B74" s="31"/>
      <c r="C74" s="2" t="s">
        <v>10</v>
      </c>
      <c r="D74" s="2" t="s">
        <v>0</v>
      </c>
      <c r="E74" s="2" t="s">
        <v>8</v>
      </c>
      <c r="F74" s="2" t="s">
        <v>12</v>
      </c>
      <c r="G74" s="2" t="s">
        <v>1</v>
      </c>
      <c r="H74" s="3" t="s">
        <v>2</v>
      </c>
      <c r="J74" s="50"/>
      <c r="K74" s="50"/>
      <c r="M74" s="50"/>
      <c r="R74" s="50"/>
      <c r="S74" s="50"/>
      <c r="T74" s="50"/>
      <c r="U74" s="50"/>
      <c r="V74" s="50"/>
      <c r="W74" s="50"/>
    </row>
    <row r="75" spans="1:24" ht="12.75">
      <c r="A75" s="31">
        <v>1</v>
      </c>
      <c r="B75" s="4"/>
      <c r="C75" s="32">
        <v>0</v>
      </c>
      <c r="D75" s="32">
        <v>0</v>
      </c>
      <c r="E75" s="32">
        <v>0</v>
      </c>
      <c r="F75" s="32">
        <v>0</v>
      </c>
      <c r="G75" s="7">
        <f aca="true" t="shared" si="42" ref="G75:G83">SUM(LARGE(C75:F75,1),LARGE(C75:F75,2),LARGE(C75:F75,3),LARGE(C75:F75,4))</f>
        <v>0</v>
      </c>
      <c r="H75" s="33">
        <f aca="true" t="shared" si="43" ref="H75:H82">RANK(G75,$J$3:$J$96)</f>
        <v>10</v>
      </c>
      <c r="J75" s="50">
        <f aca="true" t="shared" si="44" ref="J75:J82">G75</f>
        <v>0</v>
      </c>
      <c r="K75" s="50"/>
      <c r="M75" s="50"/>
      <c r="P75" s="49">
        <f aca="true" t="shared" si="45" ref="P75:P94">H75</f>
        <v>10</v>
      </c>
      <c r="Q75" s="49">
        <f aca="true" t="shared" si="46" ref="Q75:Q82">B75</f>
        <v>0</v>
      </c>
      <c r="R75" s="50" t="e">
        <f>#REF!</f>
        <v>#REF!</v>
      </c>
      <c r="S75" s="50">
        <f aca="true" t="shared" si="47" ref="S75:S82">C75</f>
        <v>0</v>
      </c>
      <c r="T75" s="50">
        <f aca="true" t="shared" si="48" ref="T75:W94">D75</f>
        <v>0</v>
      </c>
      <c r="U75" s="50">
        <f t="shared" si="48"/>
        <v>0</v>
      </c>
      <c r="V75" s="50">
        <f t="shared" si="48"/>
        <v>0</v>
      </c>
      <c r="W75" s="50">
        <f t="shared" si="48"/>
        <v>0</v>
      </c>
      <c r="X75" s="49">
        <f aca="true" t="shared" si="49" ref="X75:X82">A$73</f>
        <v>0</v>
      </c>
    </row>
    <row r="76" spans="1:24" ht="12.75">
      <c r="A76" s="31">
        <v>2</v>
      </c>
      <c r="B76" s="4"/>
      <c r="C76" s="32">
        <v>0</v>
      </c>
      <c r="D76" s="32">
        <v>0</v>
      </c>
      <c r="E76" s="32">
        <v>0</v>
      </c>
      <c r="F76" s="32">
        <v>0</v>
      </c>
      <c r="G76" s="7">
        <f t="shared" si="42"/>
        <v>0</v>
      </c>
      <c r="H76" s="33">
        <f t="shared" si="43"/>
        <v>10</v>
      </c>
      <c r="J76" s="50">
        <f t="shared" si="44"/>
        <v>0</v>
      </c>
      <c r="K76" s="50"/>
      <c r="M76" s="50"/>
      <c r="P76" s="49">
        <f t="shared" si="45"/>
        <v>10</v>
      </c>
      <c r="Q76" s="49">
        <f t="shared" si="46"/>
        <v>0</v>
      </c>
      <c r="R76" s="50" t="e">
        <f>#REF!</f>
        <v>#REF!</v>
      </c>
      <c r="S76" s="50">
        <f t="shared" si="47"/>
        <v>0</v>
      </c>
      <c r="T76" s="50">
        <f t="shared" si="48"/>
        <v>0</v>
      </c>
      <c r="U76" s="50">
        <f t="shared" si="48"/>
        <v>0</v>
      </c>
      <c r="V76" s="50">
        <f t="shared" si="48"/>
        <v>0</v>
      </c>
      <c r="W76" s="50">
        <f t="shared" si="48"/>
        <v>0</v>
      </c>
      <c r="X76" s="49">
        <f t="shared" si="49"/>
        <v>0</v>
      </c>
    </row>
    <row r="77" spans="1:24" ht="12.75">
      <c r="A77" s="31">
        <v>3</v>
      </c>
      <c r="B77" s="4"/>
      <c r="C77" s="32">
        <v>0</v>
      </c>
      <c r="D77" s="32">
        <v>0</v>
      </c>
      <c r="E77" s="32">
        <v>0</v>
      </c>
      <c r="F77" s="32">
        <v>0</v>
      </c>
      <c r="G77" s="7">
        <f t="shared" si="42"/>
        <v>0</v>
      </c>
      <c r="H77" s="33">
        <f t="shared" si="43"/>
        <v>10</v>
      </c>
      <c r="J77" s="50">
        <f t="shared" si="44"/>
        <v>0</v>
      </c>
      <c r="K77" s="50"/>
      <c r="M77" s="50"/>
      <c r="P77" s="49">
        <f t="shared" si="45"/>
        <v>10</v>
      </c>
      <c r="Q77" s="49">
        <f t="shared" si="46"/>
        <v>0</v>
      </c>
      <c r="R77" s="50" t="e">
        <f>#REF!</f>
        <v>#REF!</v>
      </c>
      <c r="S77" s="50">
        <f t="shared" si="47"/>
        <v>0</v>
      </c>
      <c r="T77" s="50">
        <f t="shared" si="48"/>
        <v>0</v>
      </c>
      <c r="U77" s="50">
        <f t="shared" si="48"/>
        <v>0</v>
      </c>
      <c r="V77" s="50">
        <f t="shared" si="48"/>
        <v>0</v>
      </c>
      <c r="W77" s="50">
        <f t="shared" si="48"/>
        <v>0</v>
      </c>
      <c r="X77" s="49">
        <f t="shared" si="49"/>
        <v>0</v>
      </c>
    </row>
    <row r="78" spans="1:24" ht="12.75">
      <c r="A78" s="31">
        <v>4</v>
      </c>
      <c r="B78" s="4"/>
      <c r="C78" s="32">
        <v>0</v>
      </c>
      <c r="D78" s="32">
        <v>0</v>
      </c>
      <c r="E78" s="32">
        <v>0</v>
      </c>
      <c r="F78" s="32">
        <v>0</v>
      </c>
      <c r="G78" s="7">
        <f t="shared" si="42"/>
        <v>0</v>
      </c>
      <c r="H78" s="33">
        <f t="shared" si="43"/>
        <v>10</v>
      </c>
      <c r="J78" s="50">
        <f t="shared" si="44"/>
        <v>0</v>
      </c>
      <c r="K78" s="50"/>
      <c r="M78" s="50"/>
      <c r="P78" s="49">
        <f t="shared" si="45"/>
        <v>10</v>
      </c>
      <c r="Q78" s="49">
        <f t="shared" si="46"/>
        <v>0</v>
      </c>
      <c r="R78" s="50" t="e">
        <f>#REF!</f>
        <v>#REF!</v>
      </c>
      <c r="S78" s="50">
        <f t="shared" si="47"/>
        <v>0</v>
      </c>
      <c r="T78" s="50">
        <f t="shared" si="48"/>
        <v>0</v>
      </c>
      <c r="U78" s="50">
        <f t="shared" si="48"/>
        <v>0</v>
      </c>
      <c r="V78" s="50">
        <f t="shared" si="48"/>
        <v>0</v>
      </c>
      <c r="W78" s="50">
        <f t="shared" si="48"/>
        <v>0</v>
      </c>
      <c r="X78" s="49">
        <f t="shared" si="49"/>
        <v>0</v>
      </c>
    </row>
    <row r="79" spans="1:24" ht="12.75">
      <c r="A79" s="31">
        <v>5</v>
      </c>
      <c r="B79" s="4"/>
      <c r="C79" s="32">
        <v>0</v>
      </c>
      <c r="D79" s="32">
        <v>0</v>
      </c>
      <c r="E79" s="32">
        <v>0</v>
      </c>
      <c r="F79" s="32">
        <v>0</v>
      </c>
      <c r="G79" s="7">
        <f t="shared" si="42"/>
        <v>0</v>
      </c>
      <c r="H79" s="33">
        <f t="shared" si="43"/>
        <v>10</v>
      </c>
      <c r="J79" s="50">
        <f t="shared" si="44"/>
        <v>0</v>
      </c>
      <c r="K79" s="50"/>
      <c r="M79" s="50"/>
      <c r="P79" s="49">
        <f t="shared" si="45"/>
        <v>10</v>
      </c>
      <c r="Q79" s="49">
        <f t="shared" si="46"/>
        <v>0</v>
      </c>
      <c r="R79" s="50" t="e">
        <f>#REF!</f>
        <v>#REF!</v>
      </c>
      <c r="S79" s="50">
        <f t="shared" si="47"/>
        <v>0</v>
      </c>
      <c r="T79" s="50">
        <f t="shared" si="48"/>
        <v>0</v>
      </c>
      <c r="U79" s="50">
        <f t="shared" si="48"/>
        <v>0</v>
      </c>
      <c r="V79" s="50">
        <f t="shared" si="48"/>
        <v>0</v>
      </c>
      <c r="W79" s="50">
        <f t="shared" si="48"/>
        <v>0</v>
      </c>
      <c r="X79" s="49">
        <f t="shared" si="49"/>
        <v>0</v>
      </c>
    </row>
    <row r="80" spans="1:24" ht="12.75">
      <c r="A80" s="31">
        <v>6</v>
      </c>
      <c r="B80" s="4"/>
      <c r="C80" s="32">
        <v>0</v>
      </c>
      <c r="D80" s="32">
        <v>0</v>
      </c>
      <c r="E80" s="32">
        <v>0</v>
      </c>
      <c r="F80" s="32">
        <v>0</v>
      </c>
      <c r="G80" s="7">
        <f t="shared" si="42"/>
        <v>0</v>
      </c>
      <c r="H80" s="33">
        <f t="shared" si="43"/>
        <v>10</v>
      </c>
      <c r="J80" s="50">
        <f t="shared" si="44"/>
        <v>0</v>
      </c>
      <c r="K80" s="50"/>
      <c r="M80" s="50"/>
      <c r="P80" s="49">
        <f t="shared" si="45"/>
        <v>10</v>
      </c>
      <c r="Q80" s="49">
        <f t="shared" si="46"/>
        <v>0</v>
      </c>
      <c r="R80" s="50" t="e">
        <f>#REF!</f>
        <v>#REF!</v>
      </c>
      <c r="S80" s="50">
        <f t="shared" si="47"/>
        <v>0</v>
      </c>
      <c r="T80" s="50">
        <f t="shared" si="48"/>
        <v>0</v>
      </c>
      <c r="U80" s="50">
        <f t="shared" si="48"/>
        <v>0</v>
      </c>
      <c r="V80" s="50">
        <f t="shared" si="48"/>
        <v>0</v>
      </c>
      <c r="W80" s="50">
        <f t="shared" si="48"/>
        <v>0</v>
      </c>
      <c r="X80" s="49">
        <f t="shared" si="49"/>
        <v>0</v>
      </c>
    </row>
    <row r="81" spans="1:24" ht="12.75">
      <c r="A81" s="31">
        <v>7</v>
      </c>
      <c r="B81" s="4"/>
      <c r="C81" s="32">
        <v>0</v>
      </c>
      <c r="D81" s="32">
        <v>0</v>
      </c>
      <c r="E81" s="32">
        <v>0</v>
      </c>
      <c r="F81" s="32">
        <v>0</v>
      </c>
      <c r="G81" s="7">
        <f t="shared" si="42"/>
        <v>0</v>
      </c>
      <c r="H81" s="33">
        <f t="shared" si="43"/>
        <v>10</v>
      </c>
      <c r="J81" s="50">
        <f t="shared" si="44"/>
        <v>0</v>
      </c>
      <c r="K81" s="50"/>
      <c r="M81" s="50"/>
      <c r="P81" s="49">
        <f t="shared" si="45"/>
        <v>10</v>
      </c>
      <c r="Q81" s="49">
        <f t="shared" si="46"/>
        <v>0</v>
      </c>
      <c r="R81" s="50" t="e">
        <f>#REF!</f>
        <v>#REF!</v>
      </c>
      <c r="S81" s="50">
        <f t="shared" si="47"/>
        <v>0</v>
      </c>
      <c r="T81" s="50">
        <f t="shared" si="48"/>
        <v>0</v>
      </c>
      <c r="U81" s="50">
        <f t="shared" si="48"/>
        <v>0</v>
      </c>
      <c r="V81" s="50">
        <f t="shared" si="48"/>
        <v>0</v>
      </c>
      <c r="W81" s="50">
        <f t="shared" si="48"/>
        <v>0</v>
      </c>
      <c r="X81" s="49">
        <f t="shared" si="49"/>
        <v>0</v>
      </c>
    </row>
    <row r="82" spans="1:24" ht="12.75">
      <c r="A82" s="31">
        <v>8</v>
      </c>
      <c r="B82" s="4"/>
      <c r="C82" s="32">
        <v>0</v>
      </c>
      <c r="D82" s="32">
        <v>0</v>
      </c>
      <c r="E82" s="32">
        <v>0</v>
      </c>
      <c r="F82" s="32">
        <v>0</v>
      </c>
      <c r="G82" s="7">
        <f t="shared" si="42"/>
        <v>0</v>
      </c>
      <c r="H82" s="33">
        <f t="shared" si="43"/>
        <v>10</v>
      </c>
      <c r="J82" s="50">
        <f t="shared" si="44"/>
        <v>0</v>
      </c>
      <c r="M82" s="50"/>
      <c r="P82" s="49">
        <f t="shared" si="45"/>
        <v>10</v>
      </c>
      <c r="Q82" s="49">
        <f t="shared" si="46"/>
        <v>0</v>
      </c>
      <c r="R82" s="50" t="e">
        <f>#REF!</f>
        <v>#REF!</v>
      </c>
      <c r="S82" s="50">
        <f t="shared" si="47"/>
        <v>0</v>
      </c>
      <c r="T82" s="50">
        <f t="shared" si="48"/>
        <v>0</v>
      </c>
      <c r="U82" s="50">
        <f t="shared" si="48"/>
        <v>0</v>
      </c>
      <c r="V82" s="50">
        <f t="shared" si="48"/>
        <v>0</v>
      </c>
      <c r="W82" s="50">
        <f t="shared" si="48"/>
        <v>0</v>
      </c>
      <c r="X82" s="49">
        <f t="shared" si="49"/>
        <v>0</v>
      </c>
    </row>
    <row r="83" spans="1:23" ht="12.75">
      <c r="A83" s="34"/>
      <c r="B83" s="5" t="s">
        <v>3</v>
      </c>
      <c r="C83" s="35">
        <f>SUM(LARGE(C75:C82,1),LARGE(C75:C82,2),LARGE(C75:C82,3))</f>
        <v>0</v>
      </c>
      <c r="D83" s="35">
        <f>SUM(LARGE(D75:D82,1),LARGE(D75:D82,2),LARGE(D75:D82,3))</f>
        <v>0</v>
      </c>
      <c r="E83" s="35">
        <f>SUM(LARGE(E75:E82,1),LARGE(E75:E82,2),LARGE(E75:E82,3))</f>
        <v>0</v>
      </c>
      <c r="F83" s="35">
        <f>SUM(LARGE(F75:F82,1),LARGE(F75:F82,2),LARGE(F75:F82,3))</f>
        <v>0</v>
      </c>
      <c r="G83" s="7">
        <f t="shared" si="42"/>
        <v>0</v>
      </c>
      <c r="H83" s="6">
        <f>RANK(K83,K11:K96)</f>
        <v>3</v>
      </c>
      <c r="J83" s="50"/>
      <c r="K83" s="50">
        <f>G83</f>
        <v>0</v>
      </c>
      <c r="M83" s="50"/>
      <c r="R83" s="50"/>
      <c r="S83" s="50"/>
      <c r="T83" s="50"/>
      <c r="U83" s="50"/>
      <c r="V83" s="50"/>
      <c r="W83" s="50"/>
    </row>
    <row r="84" spans="3:23" ht="12.75">
      <c r="C84" s="38"/>
      <c r="D84" s="38"/>
      <c r="E84" s="38"/>
      <c r="F84" s="38"/>
      <c r="G84" s="38"/>
      <c r="H84" s="37"/>
      <c r="J84" s="50"/>
      <c r="K84" s="50"/>
      <c r="M84" s="50"/>
      <c r="R84" s="50"/>
      <c r="S84" s="50"/>
      <c r="T84" s="50"/>
      <c r="U84" s="50"/>
      <c r="V84" s="50"/>
      <c r="W84" s="50"/>
    </row>
    <row r="85" spans="1:23" ht="12.75">
      <c r="A85" s="54"/>
      <c r="B85" s="54"/>
      <c r="C85" s="29"/>
      <c r="D85" s="29"/>
      <c r="E85" s="29"/>
      <c r="F85" s="29"/>
      <c r="G85" s="29"/>
      <c r="H85" s="37"/>
      <c r="J85" s="50"/>
      <c r="K85" s="50"/>
      <c r="L85" s="49">
        <f>H95</f>
        <v>3</v>
      </c>
      <c r="M85" s="50">
        <f>G95</f>
        <v>0</v>
      </c>
      <c r="N85" s="49">
        <f>A85</f>
        <v>0</v>
      </c>
      <c r="R85" s="50"/>
      <c r="S85" s="50"/>
      <c r="T85" s="50"/>
      <c r="U85" s="50"/>
      <c r="V85" s="50"/>
      <c r="W85" s="50"/>
    </row>
    <row r="86" spans="1:23" ht="12.75">
      <c r="A86" s="31"/>
      <c r="B86" s="31"/>
      <c r="C86" s="2" t="s">
        <v>10</v>
      </c>
      <c r="D86" s="2" t="s">
        <v>0</v>
      </c>
      <c r="E86" s="2" t="s">
        <v>8</v>
      </c>
      <c r="F86" s="2" t="s">
        <v>12</v>
      </c>
      <c r="G86" s="2" t="s">
        <v>1</v>
      </c>
      <c r="H86" s="3" t="s">
        <v>2</v>
      </c>
      <c r="J86" s="50"/>
      <c r="K86" s="50"/>
      <c r="M86" s="50"/>
      <c r="R86" s="50"/>
      <c r="S86" s="50"/>
      <c r="T86" s="50"/>
      <c r="U86" s="50"/>
      <c r="V86" s="50"/>
      <c r="W86" s="50"/>
    </row>
    <row r="87" spans="1:24" ht="12.75">
      <c r="A87" s="31">
        <v>1</v>
      </c>
      <c r="B87" s="4"/>
      <c r="C87" s="32">
        <v>0</v>
      </c>
      <c r="D87" s="32">
        <v>0</v>
      </c>
      <c r="E87" s="32">
        <v>0</v>
      </c>
      <c r="F87" s="32">
        <v>0</v>
      </c>
      <c r="G87" s="7">
        <f aca="true" t="shared" si="50" ref="G87:G95">SUM(LARGE(C87:F87,1),LARGE(C87:F87,2),LARGE(C87:F87,3),LARGE(C87:F87,4))</f>
        <v>0</v>
      </c>
      <c r="H87" s="33">
        <f aca="true" t="shared" si="51" ref="H87:H94">RANK(G87,$J$3:$J$96)</f>
        <v>10</v>
      </c>
      <c r="J87" s="50">
        <f aca="true" t="shared" si="52" ref="J87:J94">G87</f>
        <v>0</v>
      </c>
      <c r="K87" s="50"/>
      <c r="M87" s="50"/>
      <c r="P87" s="49">
        <f t="shared" si="45"/>
        <v>10</v>
      </c>
      <c r="Q87" s="49">
        <f aca="true" t="shared" si="53" ref="Q87:Q94">B87</f>
        <v>0</v>
      </c>
      <c r="R87" s="50" t="e">
        <f>#REF!</f>
        <v>#REF!</v>
      </c>
      <c r="S87" s="50">
        <f aca="true" t="shared" si="54" ref="S87:S94">C87</f>
        <v>0</v>
      </c>
      <c r="T87" s="50">
        <f t="shared" si="48"/>
        <v>0</v>
      </c>
      <c r="U87" s="50">
        <f t="shared" si="48"/>
        <v>0</v>
      </c>
      <c r="V87" s="50">
        <f t="shared" si="48"/>
        <v>0</v>
      </c>
      <c r="W87" s="50">
        <f t="shared" si="48"/>
        <v>0</v>
      </c>
      <c r="X87" s="49">
        <f aca="true" t="shared" si="55" ref="X87:X94">A$85</f>
        <v>0</v>
      </c>
    </row>
    <row r="88" spans="1:24" ht="12.75">
      <c r="A88" s="31">
        <v>2</v>
      </c>
      <c r="B88" s="40"/>
      <c r="C88" s="32">
        <v>0</v>
      </c>
      <c r="D88" s="32">
        <v>0</v>
      </c>
      <c r="E88" s="32">
        <v>0</v>
      </c>
      <c r="F88" s="32">
        <v>0</v>
      </c>
      <c r="G88" s="7">
        <f t="shared" si="50"/>
        <v>0</v>
      </c>
      <c r="H88" s="33">
        <f t="shared" si="51"/>
        <v>10</v>
      </c>
      <c r="J88" s="50">
        <f t="shared" si="52"/>
        <v>0</v>
      </c>
      <c r="K88" s="50"/>
      <c r="M88" s="50"/>
      <c r="P88" s="49">
        <f t="shared" si="45"/>
        <v>10</v>
      </c>
      <c r="Q88" s="49">
        <f t="shared" si="53"/>
        <v>0</v>
      </c>
      <c r="R88" s="50" t="e">
        <f>#REF!</f>
        <v>#REF!</v>
      </c>
      <c r="S88" s="50">
        <f t="shared" si="54"/>
        <v>0</v>
      </c>
      <c r="T88" s="50">
        <f t="shared" si="48"/>
        <v>0</v>
      </c>
      <c r="U88" s="50">
        <f t="shared" si="48"/>
        <v>0</v>
      </c>
      <c r="V88" s="50">
        <f t="shared" si="48"/>
        <v>0</v>
      </c>
      <c r="W88" s="50">
        <f t="shared" si="48"/>
        <v>0</v>
      </c>
      <c r="X88" s="49">
        <f t="shared" si="55"/>
        <v>0</v>
      </c>
    </row>
    <row r="89" spans="1:24" ht="12.75">
      <c r="A89" s="31">
        <v>3</v>
      </c>
      <c r="B89" s="42"/>
      <c r="C89" s="32">
        <v>0</v>
      </c>
      <c r="D89" s="32">
        <v>0</v>
      </c>
      <c r="E89" s="32">
        <v>0</v>
      </c>
      <c r="F89" s="32">
        <v>0</v>
      </c>
      <c r="G89" s="7">
        <f t="shared" si="50"/>
        <v>0</v>
      </c>
      <c r="H89" s="33">
        <f t="shared" si="51"/>
        <v>10</v>
      </c>
      <c r="J89" s="50">
        <f t="shared" si="52"/>
        <v>0</v>
      </c>
      <c r="K89" s="50"/>
      <c r="M89" s="50"/>
      <c r="P89" s="49">
        <f t="shared" si="45"/>
        <v>10</v>
      </c>
      <c r="Q89" s="49">
        <f t="shared" si="53"/>
        <v>0</v>
      </c>
      <c r="R89" s="50" t="e">
        <f>#REF!</f>
        <v>#REF!</v>
      </c>
      <c r="S89" s="50">
        <f t="shared" si="54"/>
        <v>0</v>
      </c>
      <c r="T89" s="50">
        <f t="shared" si="48"/>
        <v>0</v>
      </c>
      <c r="U89" s="50">
        <f t="shared" si="48"/>
        <v>0</v>
      </c>
      <c r="V89" s="50">
        <f t="shared" si="48"/>
        <v>0</v>
      </c>
      <c r="W89" s="50">
        <f t="shared" si="48"/>
        <v>0</v>
      </c>
      <c r="X89" s="49">
        <f t="shared" si="55"/>
        <v>0</v>
      </c>
    </row>
    <row r="90" spans="1:24" ht="12.75">
      <c r="A90" s="31">
        <v>4</v>
      </c>
      <c r="B90" s="41"/>
      <c r="C90" s="32">
        <v>0</v>
      </c>
      <c r="D90" s="32">
        <v>0</v>
      </c>
      <c r="E90" s="32">
        <v>0</v>
      </c>
      <c r="F90" s="32">
        <v>0</v>
      </c>
      <c r="G90" s="7">
        <f t="shared" si="50"/>
        <v>0</v>
      </c>
      <c r="H90" s="33">
        <f t="shared" si="51"/>
        <v>10</v>
      </c>
      <c r="J90" s="50">
        <f t="shared" si="52"/>
        <v>0</v>
      </c>
      <c r="K90" s="50"/>
      <c r="M90" s="50"/>
      <c r="P90" s="49">
        <f t="shared" si="45"/>
        <v>10</v>
      </c>
      <c r="Q90" s="49">
        <f t="shared" si="53"/>
        <v>0</v>
      </c>
      <c r="R90" s="50" t="e">
        <f>#REF!</f>
        <v>#REF!</v>
      </c>
      <c r="S90" s="50">
        <f t="shared" si="54"/>
        <v>0</v>
      </c>
      <c r="T90" s="50">
        <f t="shared" si="48"/>
        <v>0</v>
      </c>
      <c r="U90" s="50">
        <f t="shared" si="48"/>
        <v>0</v>
      </c>
      <c r="V90" s="50">
        <f t="shared" si="48"/>
        <v>0</v>
      </c>
      <c r="W90" s="50">
        <f t="shared" si="48"/>
        <v>0</v>
      </c>
      <c r="X90" s="49">
        <f t="shared" si="55"/>
        <v>0</v>
      </c>
    </row>
    <row r="91" spans="1:24" ht="12.75">
      <c r="A91" s="31">
        <v>5</v>
      </c>
      <c r="B91" s="4"/>
      <c r="C91" s="32">
        <v>0</v>
      </c>
      <c r="D91" s="32">
        <v>0</v>
      </c>
      <c r="E91" s="32">
        <v>0</v>
      </c>
      <c r="F91" s="32">
        <v>0</v>
      </c>
      <c r="G91" s="7">
        <f t="shared" si="50"/>
        <v>0</v>
      </c>
      <c r="H91" s="33">
        <f t="shared" si="51"/>
        <v>10</v>
      </c>
      <c r="J91" s="50">
        <f t="shared" si="52"/>
        <v>0</v>
      </c>
      <c r="K91" s="50"/>
      <c r="M91" s="50"/>
      <c r="P91" s="49">
        <f t="shared" si="45"/>
        <v>10</v>
      </c>
      <c r="Q91" s="49">
        <f t="shared" si="53"/>
        <v>0</v>
      </c>
      <c r="R91" s="50" t="e">
        <f>#REF!</f>
        <v>#REF!</v>
      </c>
      <c r="S91" s="50">
        <f t="shared" si="54"/>
        <v>0</v>
      </c>
      <c r="T91" s="50">
        <f t="shared" si="48"/>
        <v>0</v>
      </c>
      <c r="U91" s="50">
        <f t="shared" si="48"/>
        <v>0</v>
      </c>
      <c r="V91" s="50">
        <f t="shared" si="48"/>
        <v>0</v>
      </c>
      <c r="W91" s="50">
        <f t="shared" si="48"/>
        <v>0</v>
      </c>
      <c r="X91" s="49">
        <f t="shared" si="55"/>
        <v>0</v>
      </c>
    </row>
    <row r="92" spans="1:24" ht="12.75">
      <c r="A92" s="31">
        <v>6</v>
      </c>
      <c r="B92" s="4"/>
      <c r="C92" s="32">
        <v>0</v>
      </c>
      <c r="D92" s="32">
        <v>0</v>
      </c>
      <c r="E92" s="32">
        <v>0</v>
      </c>
      <c r="F92" s="32">
        <v>0</v>
      </c>
      <c r="G92" s="7">
        <f t="shared" si="50"/>
        <v>0</v>
      </c>
      <c r="H92" s="33">
        <f t="shared" si="51"/>
        <v>10</v>
      </c>
      <c r="J92" s="50">
        <f t="shared" si="52"/>
        <v>0</v>
      </c>
      <c r="K92" s="50"/>
      <c r="M92" s="50"/>
      <c r="P92" s="49">
        <f t="shared" si="45"/>
        <v>10</v>
      </c>
      <c r="Q92" s="49">
        <f t="shared" si="53"/>
        <v>0</v>
      </c>
      <c r="R92" s="50" t="e">
        <f>#REF!</f>
        <v>#REF!</v>
      </c>
      <c r="S92" s="50">
        <f t="shared" si="54"/>
        <v>0</v>
      </c>
      <c r="T92" s="50">
        <f t="shared" si="48"/>
        <v>0</v>
      </c>
      <c r="U92" s="50">
        <f t="shared" si="48"/>
        <v>0</v>
      </c>
      <c r="V92" s="50">
        <f t="shared" si="48"/>
        <v>0</v>
      </c>
      <c r="W92" s="50">
        <f t="shared" si="48"/>
        <v>0</v>
      </c>
      <c r="X92" s="49">
        <f t="shared" si="55"/>
        <v>0</v>
      </c>
    </row>
    <row r="93" spans="1:24" ht="12.75">
      <c r="A93" s="31">
        <v>7</v>
      </c>
      <c r="B93" s="4"/>
      <c r="C93" s="32">
        <v>0</v>
      </c>
      <c r="D93" s="32">
        <v>0</v>
      </c>
      <c r="E93" s="32">
        <v>0</v>
      </c>
      <c r="F93" s="32">
        <v>0</v>
      </c>
      <c r="G93" s="7">
        <f t="shared" si="50"/>
        <v>0</v>
      </c>
      <c r="H93" s="33">
        <f t="shared" si="51"/>
        <v>10</v>
      </c>
      <c r="J93" s="50">
        <f t="shared" si="52"/>
        <v>0</v>
      </c>
      <c r="K93" s="50"/>
      <c r="M93" s="50"/>
      <c r="P93" s="49">
        <f t="shared" si="45"/>
        <v>10</v>
      </c>
      <c r="Q93" s="49">
        <f t="shared" si="53"/>
        <v>0</v>
      </c>
      <c r="R93" s="50" t="e">
        <f>#REF!</f>
        <v>#REF!</v>
      </c>
      <c r="S93" s="50">
        <f t="shared" si="54"/>
        <v>0</v>
      </c>
      <c r="T93" s="50">
        <f t="shared" si="48"/>
        <v>0</v>
      </c>
      <c r="U93" s="50">
        <f t="shared" si="48"/>
        <v>0</v>
      </c>
      <c r="V93" s="50">
        <f t="shared" si="48"/>
        <v>0</v>
      </c>
      <c r="W93" s="50">
        <f t="shared" si="48"/>
        <v>0</v>
      </c>
      <c r="X93" s="49">
        <f t="shared" si="55"/>
        <v>0</v>
      </c>
    </row>
    <row r="94" spans="1:24" ht="12.75">
      <c r="A94" s="31">
        <v>8</v>
      </c>
      <c r="B94" s="4"/>
      <c r="C94" s="32">
        <v>0</v>
      </c>
      <c r="D94" s="32">
        <v>0</v>
      </c>
      <c r="E94" s="32">
        <v>0</v>
      </c>
      <c r="F94" s="32">
        <v>0</v>
      </c>
      <c r="G94" s="7">
        <f t="shared" si="50"/>
        <v>0</v>
      </c>
      <c r="H94" s="33">
        <f t="shared" si="51"/>
        <v>10</v>
      </c>
      <c r="J94" s="50">
        <f t="shared" si="52"/>
        <v>0</v>
      </c>
      <c r="K94" s="50"/>
      <c r="M94" s="50"/>
      <c r="P94" s="49">
        <f t="shared" si="45"/>
        <v>10</v>
      </c>
      <c r="Q94" s="49">
        <f t="shared" si="53"/>
        <v>0</v>
      </c>
      <c r="R94" s="50" t="e">
        <f>#REF!</f>
        <v>#REF!</v>
      </c>
      <c r="S94" s="50">
        <f t="shared" si="54"/>
        <v>0</v>
      </c>
      <c r="T94" s="50">
        <f t="shared" si="48"/>
        <v>0</v>
      </c>
      <c r="U94" s="50">
        <f t="shared" si="48"/>
        <v>0</v>
      </c>
      <c r="V94" s="50">
        <f t="shared" si="48"/>
        <v>0</v>
      </c>
      <c r="W94" s="50">
        <f t="shared" si="48"/>
        <v>0</v>
      </c>
      <c r="X94" s="49">
        <f t="shared" si="55"/>
        <v>0</v>
      </c>
    </row>
    <row r="95" spans="1:23" ht="12.75">
      <c r="A95" s="34"/>
      <c r="B95" s="5" t="s">
        <v>3</v>
      </c>
      <c r="C95" s="35">
        <f>SUM(LARGE(C87:C94,1),LARGE(C87:C94,2),LARGE(C87:C94,3))</f>
        <v>0</v>
      </c>
      <c r="D95" s="35">
        <f>SUM(LARGE(D87:D94,1),LARGE(D87:D94,2),LARGE(D87:D94,3))</f>
        <v>0</v>
      </c>
      <c r="E95" s="35">
        <f>SUM(LARGE(E87:E94,1),LARGE(E87:E94,2),LARGE(E87:E94,3))</f>
        <v>0</v>
      </c>
      <c r="F95" s="35">
        <f>SUM(LARGE(F87:F94,1),LARGE(F87:F94,2),LARGE(F87:F94,3))</f>
        <v>0</v>
      </c>
      <c r="G95" s="7">
        <f t="shared" si="50"/>
        <v>0</v>
      </c>
      <c r="H95" s="6">
        <f>RANK(K95,K11:K96)</f>
        <v>3</v>
      </c>
      <c r="J95" s="50"/>
      <c r="K95" s="50">
        <f>G95</f>
        <v>0</v>
      </c>
      <c r="M95" s="50"/>
      <c r="R95" s="50"/>
      <c r="S95" s="50"/>
      <c r="T95" s="50"/>
      <c r="U95" s="50"/>
      <c r="V95" s="50"/>
      <c r="W95" s="50"/>
    </row>
    <row r="96" spans="10:23" ht="12.75">
      <c r="J96" s="50"/>
      <c r="M96" s="50"/>
      <c r="R96" s="50"/>
      <c r="S96" s="50"/>
      <c r="T96" s="50"/>
      <c r="U96" s="50"/>
      <c r="V96" s="50"/>
      <c r="W96" s="50"/>
    </row>
  </sheetData>
  <sheetProtection/>
  <mergeCells count="8">
    <mergeCell ref="A73:B73"/>
    <mergeCell ref="A85:B85"/>
    <mergeCell ref="A1:B1"/>
    <mergeCell ref="A13:B13"/>
    <mergeCell ref="A25:B25"/>
    <mergeCell ref="A37:B37"/>
    <mergeCell ref="A49:B49"/>
    <mergeCell ref="A61:B61"/>
  </mergeCells>
  <dataValidations count="2">
    <dataValidation type="decimal" operator="lessThanOrEqual" allowBlank="1" showErrorMessage="1" error="max. 18,00 Pkt" sqref="C3:F10 C63:F70 C87:F94 C27:F34 C75:F82 C15:F22 C39:F46 C51:F58">
      <formula1>18</formula1>
    </dataValidation>
    <dataValidation allowBlank="1" showErrorMessage="1" errorTitle="keine Eingabe" sqref="C11:F11 C59:F59 C23:F23 C35:F35 C47:F47 C71:F71 C83:F83 C95:F95">
      <formula1>0</formula1>
      <formula2>0</formula2>
    </dataValidation>
  </dataValidations>
  <printOptions horizontalCentered="1"/>
  <pageMargins left="0.39375" right="0.27569444444444446" top="1.1805555555555556" bottom="0.3541666666666667" header="0.4722222222222222" footer="0.5118055555555555"/>
  <pageSetup horizontalDpi="300" verticalDpi="300" orientation="portrait" paperSize="9" scale="98" r:id="rId1"/>
  <headerFooter alignWithMargins="0">
    <oddHeader>&amp;C&amp;"Arial,Fett"&amp;18  8. Pokalwettkampf für Altersturner 30-50 Jahre
am 21.11.2015 in Dreis-Tiefenbach</oddHead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A1">
      <selection activeCell="C5" sqref="C5"/>
    </sheetView>
  </sheetViews>
  <sheetFormatPr defaultColWidth="11.421875" defaultRowHeight="12.75"/>
  <cols>
    <col min="1" max="1" width="25.8515625" style="0" customWidth="1"/>
    <col min="2" max="2" width="8.7109375" style="0" customWidth="1"/>
    <col min="3" max="3" width="24.7109375" style="0" customWidth="1"/>
    <col min="4" max="4" width="9.00390625" style="0" customWidth="1"/>
    <col min="5" max="5" width="25.7109375" style="0" customWidth="1"/>
    <col min="6" max="6" width="11.140625" style="0" customWidth="1"/>
    <col min="8" max="8" width="14.7109375" style="0" customWidth="1"/>
    <col min="9" max="9" width="14.421875" style="0" customWidth="1"/>
  </cols>
  <sheetData>
    <row r="1" spans="1:9" ht="20.25">
      <c r="A1" s="8"/>
      <c r="B1" s="9"/>
      <c r="C1" s="9"/>
      <c r="D1" s="9"/>
      <c r="E1" s="10"/>
      <c r="F1" s="11"/>
      <c r="G1" s="11"/>
      <c r="H1" s="10"/>
      <c r="I1" s="12"/>
    </row>
    <row r="3" spans="2:4" ht="19.5" customHeight="1">
      <c r="B3" s="13" t="s">
        <v>2</v>
      </c>
      <c r="C3" s="14" t="s">
        <v>4</v>
      </c>
      <c r="D3" s="15" t="s">
        <v>5</v>
      </c>
    </row>
    <row r="4" spans="2:4" ht="15" customHeight="1">
      <c r="B4" s="16">
        <v>1</v>
      </c>
      <c r="C4" s="17" t="str">
        <f>VLOOKUP(B4,'30'!$L$1:$N$96,3,FALSE)</f>
        <v>TV LaKi</v>
      </c>
      <c r="D4" s="18">
        <f>VLOOKUP(B4,'30'!$L$1:$N$96,2,FALSE)</f>
        <v>184.29999999999998</v>
      </c>
    </row>
    <row r="5" spans="2:4" ht="15" customHeight="1">
      <c r="B5" s="16">
        <v>2</v>
      </c>
      <c r="C5" s="17" t="str">
        <f>VLOOKUP(B5,'30'!$L$1:$N$96,3,FALSE)</f>
        <v>TV Kreuztal</v>
      </c>
      <c r="D5" s="18">
        <f>VLOOKUP(B5,'30'!$L$1:$N$96,2,FALSE)</f>
        <v>178.8</v>
      </c>
    </row>
    <row r="6" spans="2:4" ht="15" customHeight="1">
      <c r="B6" s="16">
        <v>3</v>
      </c>
      <c r="C6" s="17">
        <f>VLOOKUP(B6,'30'!$L$1:$N$96,3,FALSE)</f>
        <v>0</v>
      </c>
      <c r="D6" s="18">
        <f>VLOOKUP(B6,'30'!$L$1:$N$96,2,FALSE)</f>
        <v>0</v>
      </c>
    </row>
    <row r="7" spans="2:4" ht="15" customHeight="1">
      <c r="B7" s="16">
        <v>4</v>
      </c>
      <c r="C7" s="17" t="e">
        <f>VLOOKUP(B7,'30'!$L$1:$N$96,3,FALSE)</f>
        <v>#N/A</v>
      </c>
      <c r="D7" s="18" t="e">
        <f>VLOOKUP(B7,'30'!$L$1:$N$96,2,FALSE)</f>
        <v>#N/A</v>
      </c>
    </row>
    <row r="8" spans="2:4" ht="15" customHeight="1">
      <c r="B8" s="16">
        <v>5</v>
      </c>
      <c r="C8" s="17" t="e">
        <f>VLOOKUP(B8,'30'!$L$1:$N$96,3,FALSE)</f>
        <v>#N/A</v>
      </c>
      <c r="D8" s="18" t="e">
        <f>VLOOKUP(B8,'30'!$L$1:$N$96,2,FALSE)</f>
        <v>#N/A</v>
      </c>
    </row>
    <row r="9" spans="2:4" ht="15" customHeight="1">
      <c r="B9" s="16">
        <v>6</v>
      </c>
      <c r="C9" s="17" t="e">
        <f>VLOOKUP(B9,'30'!$L$1:$N$96,3,FALSE)</f>
        <v>#N/A</v>
      </c>
      <c r="D9" s="18" t="e">
        <f>VLOOKUP(B9,'30'!$L$1:$N$96,2,FALSE)</f>
        <v>#N/A</v>
      </c>
    </row>
    <row r="10" spans="2:4" ht="15" customHeight="1">
      <c r="B10" s="16">
        <v>7</v>
      </c>
      <c r="C10" s="17" t="e">
        <f>VLOOKUP(B10,'30'!$L$1:$N$96,3,FALSE)</f>
        <v>#N/A</v>
      </c>
      <c r="D10" s="18" t="e">
        <f>VLOOKUP(B10,'30'!$L$1:$N$96,2,FALSE)</f>
        <v>#N/A</v>
      </c>
    </row>
    <row r="11" spans="2:4" ht="15" customHeight="1">
      <c r="B11" s="16">
        <v>8</v>
      </c>
      <c r="C11" s="17" t="e">
        <f>VLOOKUP(B11,'30'!$L$1:$N$96,3,FALSE)</f>
        <v>#N/A</v>
      </c>
      <c r="D11" s="18" t="e">
        <f>VLOOKUP(B11,'30'!$L$1:$N$96,2,FALSE)</f>
        <v>#N/A</v>
      </c>
    </row>
  </sheetData>
  <sheetProtection selectLockedCells="1" selectUnlockedCells="1"/>
  <printOptions horizontalCentered="1"/>
  <pageMargins left="0.39375" right="0.39375" top="1.023611111111111" bottom="0.9840277777777777" header="0.5118055555555555" footer="0.5118055555555555"/>
  <pageSetup horizontalDpi="300" verticalDpi="300" orientation="portrait" paperSize="9" r:id="rId1"/>
  <headerFooter alignWithMargins="0">
    <oddHeader>&amp;C&amp;"Arial,Fett"&amp;18 Mannschaftwertung AT 30-50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view="pageLayout" zoomScaleSheetLayoutView="100" workbookViewId="0" topLeftCell="A1">
      <selection activeCell="E4" sqref="E4"/>
    </sheetView>
  </sheetViews>
  <sheetFormatPr defaultColWidth="11.421875" defaultRowHeight="15" customHeight="1"/>
  <cols>
    <col min="1" max="1" width="5.57421875" style="19" customWidth="1"/>
    <col min="2" max="2" width="23.7109375" style="20" customWidth="1"/>
    <col min="3" max="3" width="24.8515625" style="21" customWidth="1"/>
    <col min="4" max="4" width="11.140625" style="22" customWidth="1"/>
    <col min="5" max="7" width="7.7109375" style="22" customWidth="1"/>
    <col min="8" max="8" width="7.7109375" style="23" customWidth="1"/>
    <col min="9" max="16384" width="11.421875" style="20" customWidth="1"/>
  </cols>
  <sheetData>
    <row r="1" spans="1:8" ht="15" customHeight="1">
      <c r="A1" s="46" t="s">
        <v>2</v>
      </c>
      <c r="B1" s="47" t="s">
        <v>6</v>
      </c>
      <c r="C1" s="47" t="s">
        <v>7</v>
      </c>
      <c r="D1" s="47" t="s">
        <v>34</v>
      </c>
      <c r="E1" s="47" t="s">
        <v>0</v>
      </c>
      <c r="F1" s="47" t="s">
        <v>8</v>
      </c>
      <c r="G1" s="48" t="s">
        <v>12</v>
      </c>
      <c r="H1" s="47" t="s">
        <v>3</v>
      </c>
    </row>
    <row r="2" spans="1:8" ht="15" customHeight="1">
      <c r="A2" s="43">
        <v>1</v>
      </c>
      <c r="B2" s="44" t="str">
        <f>VLOOKUP(A2,'30'!$P$3:$X$96,2,FALSE)</f>
        <v>Burkhard Krämer</v>
      </c>
      <c r="C2" s="44" t="str">
        <f>VLOOKUP(A2,'30'!$P$3:$X$96,9,FALSE)</f>
        <v>TV LaKi</v>
      </c>
      <c r="D2" s="45">
        <f>VLOOKUP(A2,'30'!$P$3:$X$96,4,FALSE)</f>
        <v>15.45</v>
      </c>
      <c r="E2" s="45">
        <f>VLOOKUP(A2,'30'!$P$3:$X$96,5,FALSE)</f>
        <v>15.85</v>
      </c>
      <c r="F2" s="45">
        <f>VLOOKUP(A2,'30'!$P$3:$X$96,6,FALSE)</f>
        <v>16.45</v>
      </c>
      <c r="G2" s="45">
        <f>VLOOKUP(A2,'30'!$P$3:$X$96,7,FALSE)</f>
        <v>15.45</v>
      </c>
      <c r="H2" s="45">
        <f>VLOOKUP(A2,'30'!$P$3:$X$96,8,FALSE)</f>
        <v>63.2</v>
      </c>
    </row>
    <row r="3" spans="1:8" ht="15" customHeight="1">
      <c r="A3" s="24">
        <v>2</v>
      </c>
      <c r="B3" s="44" t="str">
        <f>VLOOKUP(A3,'30'!$P$3:$X$96,2,FALSE)</f>
        <v>Markus Grüttner</v>
      </c>
      <c r="C3" s="44" t="str">
        <f>VLOOKUP(A3,'30'!$P$3:$X$96,9,FALSE)</f>
        <v>TV Kreuztal</v>
      </c>
      <c r="D3" s="45">
        <f>VLOOKUP(A3,'30'!$P$3:$X$96,4,FALSE)</f>
        <v>15.1</v>
      </c>
      <c r="E3" s="45">
        <f>VLOOKUP(A3,'30'!$P$3:$X$96,5,FALSE)</f>
        <v>16.5</v>
      </c>
      <c r="F3" s="45">
        <f>VLOOKUP(A3,'30'!$P$3:$X$96,6,FALSE)</f>
        <v>15.55</v>
      </c>
      <c r="G3" s="45">
        <f>VLOOKUP(A3,'30'!$P$3:$X$96,7,FALSE)</f>
        <v>14.7</v>
      </c>
      <c r="H3" s="45">
        <f>VLOOKUP(A3,'30'!$P$3:$X$96,8,FALSE)</f>
        <v>61.849999999999994</v>
      </c>
    </row>
    <row r="4" spans="1:8" ht="15" customHeight="1">
      <c r="A4" s="24">
        <v>3</v>
      </c>
      <c r="B4" s="44" t="str">
        <f>VLOOKUP(A4,'30'!$P$3:$X$96,2,FALSE)</f>
        <v>Frank Schmidt</v>
      </c>
      <c r="C4" s="44" t="str">
        <f>VLOOKUP(A4,'30'!$P$3:$X$96,9,FALSE)</f>
        <v>TV Kreuztal</v>
      </c>
      <c r="D4" s="45">
        <f>VLOOKUP(A4,'30'!$P$3:$X$96,4,FALSE)</f>
        <v>15.2</v>
      </c>
      <c r="E4" s="45">
        <f>VLOOKUP(A4,'30'!$P$3:$X$96,5,FALSE)</f>
        <v>15.75</v>
      </c>
      <c r="F4" s="45">
        <f>VLOOKUP(A4,'30'!$P$3:$X$96,6,FALSE)</f>
        <v>14.35</v>
      </c>
      <c r="G4" s="45">
        <f>VLOOKUP(A4,'30'!$P$3:$X$96,7,FALSE)</f>
        <v>14.2</v>
      </c>
      <c r="H4" s="45">
        <f>VLOOKUP(A4,'30'!$P$3:$X$96,8,FALSE)</f>
        <v>59.5</v>
      </c>
    </row>
    <row r="5" spans="1:8" ht="15" customHeight="1">
      <c r="A5" s="24">
        <v>4</v>
      </c>
      <c r="B5" s="44" t="str">
        <f>VLOOKUP(A5,'30'!$P$3:$X$96,2,FALSE)</f>
        <v>Markus Timme</v>
      </c>
      <c r="C5" s="44" t="str">
        <f>VLOOKUP(A5,'30'!$P$3:$X$96,9,FALSE)</f>
        <v>TV LaKi</v>
      </c>
      <c r="D5" s="45">
        <f>VLOOKUP(A5,'30'!$P$3:$X$96,4,FALSE)</f>
        <v>14.5</v>
      </c>
      <c r="E5" s="45">
        <f>VLOOKUP(A5,'30'!$P$3:$X$96,5,FALSE)</f>
        <v>14.7</v>
      </c>
      <c r="F5" s="45">
        <f>VLOOKUP(A5,'30'!$P$3:$X$96,6,FALSE)</f>
        <v>13.85</v>
      </c>
      <c r="G5" s="45">
        <f>VLOOKUP(A5,'30'!$P$3:$X$96,7,FALSE)</f>
        <v>13.8</v>
      </c>
      <c r="H5" s="45">
        <f>VLOOKUP(A5,'30'!$P$3:$X$96,8,FALSE)</f>
        <v>56.849999999999994</v>
      </c>
    </row>
    <row r="6" spans="1:8" ht="15" customHeight="1">
      <c r="A6" s="24">
        <v>5</v>
      </c>
      <c r="B6" s="44" t="str">
        <f>VLOOKUP(A6,'30'!$P$3:$X$96,2,FALSE)</f>
        <v>Jörg Buttgereit</v>
      </c>
      <c r="C6" s="44" t="str">
        <f>VLOOKUP(A6,'30'!$P$3:$X$96,9,FALSE)</f>
        <v>TV LaKi</v>
      </c>
      <c r="D6" s="45">
        <f>VLOOKUP(A6,'30'!$P$3:$X$96,4,FALSE)</f>
        <v>16.3</v>
      </c>
      <c r="E6" s="45">
        <f>VLOOKUP(A6,'30'!$P$3:$X$96,5,FALSE)</f>
        <v>0</v>
      </c>
      <c r="F6" s="45">
        <f>VLOOKUP(A6,'30'!$P$3:$X$96,6,FALSE)</f>
        <v>16.45</v>
      </c>
      <c r="G6" s="45">
        <f>VLOOKUP(A6,'30'!$P$3:$X$96,7,FALSE)</f>
        <v>16.6</v>
      </c>
      <c r="H6" s="45">
        <f>VLOOKUP(A6,'30'!$P$3:$X$96,8,FALSE)</f>
        <v>49.349999999999994</v>
      </c>
    </row>
    <row r="7" spans="1:8" ht="15" customHeight="1">
      <c r="A7" s="24">
        <v>6</v>
      </c>
      <c r="B7" s="44" t="str">
        <f>VLOOKUP(A7,'30'!$P$3:$X$96,2,FALSE)</f>
        <v>Michael Grobbel</v>
      </c>
      <c r="C7" s="44" t="str">
        <f>VLOOKUP(A7,'30'!$P$3:$X$96,9,FALSE)</f>
        <v>TV LaKi</v>
      </c>
      <c r="D7" s="45">
        <f>VLOOKUP(A7,'30'!$P$3:$X$96,4,FALSE)</f>
        <v>14.1</v>
      </c>
      <c r="E7" s="45">
        <f>VLOOKUP(A7,'30'!$P$3:$X$96,5,FALSE)</f>
        <v>14.05</v>
      </c>
      <c r="F7" s="45">
        <f>VLOOKUP(A7,'30'!$P$3:$X$96,6,FALSE)</f>
        <v>14.7</v>
      </c>
      <c r="G7" s="45">
        <f>VLOOKUP(A7,'30'!$P$3:$X$96,7,FALSE)</f>
        <v>0</v>
      </c>
      <c r="H7" s="45">
        <f>VLOOKUP(A7,'30'!$P$3:$X$96,8,FALSE)</f>
        <v>42.849999999999994</v>
      </c>
    </row>
    <row r="8" spans="1:8" ht="15" customHeight="1">
      <c r="A8" s="24">
        <v>7</v>
      </c>
      <c r="B8" s="44" t="str">
        <f>VLOOKUP(A8,'30'!$P$3:$X$96,2,FALSE)</f>
        <v>Reiner Wiezorek</v>
      </c>
      <c r="C8" s="44" t="str">
        <f>VLOOKUP(A8,'30'!$P$3:$X$96,9,FALSE)</f>
        <v>TV Kreuztal</v>
      </c>
      <c r="D8" s="45">
        <f>VLOOKUP(A8,'30'!$P$3:$X$96,4,FALSE)</f>
        <v>12.5</v>
      </c>
      <c r="E8" s="45">
        <f>VLOOKUP(A8,'30'!$P$3:$X$96,5,FALSE)</f>
        <v>15.8</v>
      </c>
      <c r="F8" s="45">
        <f>VLOOKUP(A8,'30'!$P$3:$X$96,6,FALSE)</f>
        <v>0</v>
      </c>
      <c r="G8" s="45">
        <f>VLOOKUP(A8,'30'!$P$3:$X$96,7,FALSE)</f>
        <v>11.9</v>
      </c>
      <c r="H8" s="45">
        <f>VLOOKUP(A8,'30'!$P$3:$X$96,8,FALSE)</f>
        <v>40.2</v>
      </c>
    </row>
    <row r="9" spans="1:8" ht="15" customHeight="1">
      <c r="A9" s="24">
        <v>8</v>
      </c>
      <c r="B9" s="44" t="str">
        <f>VLOOKUP(A9,'30'!$P$3:$X$96,2,FALSE)</f>
        <v>Jens Dolligkeit</v>
      </c>
      <c r="C9" s="44" t="str">
        <f>VLOOKUP(A9,'30'!$P$3:$X$96,9,FALSE)</f>
        <v>TV Kreuztal</v>
      </c>
      <c r="D9" s="45">
        <f>VLOOKUP(A9,'30'!$P$3:$X$96,4,FALSE)</f>
        <v>13.3</v>
      </c>
      <c r="E9" s="45">
        <f>VLOOKUP(A9,'30'!$P$3:$X$96,5,FALSE)</f>
        <v>14.6</v>
      </c>
      <c r="F9" s="45">
        <f>VLOOKUP(A9,'30'!$P$3:$X$96,6,FALSE)</f>
        <v>12.15</v>
      </c>
      <c r="G9" s="45">
        <f>VLOOKUP(A9,'30'!$P$3:$X$96,7,FALSE)</f>
        <v>0</v>
      </c>
      <c r="H9" s="45">
        <f>VLOOKUP(A9,'30'!$P$3:$X$96,8,FALSE)</f>
        <v>40.05</v>
      </c>
    </row>
    <row r="10" spans="1:8" ht="15" customHeight="1">
      <c r="A10" s="24">
        <v>9</v>
      </c>
      <c r="B10" s="44" t="str">
        <f>VLOOKUP(A10,'30'!$P$3:$X$96,2,FALSE)</f>
        <v>Hans-Jörg Waller</v>
      </c>
      <c r="C10" s="44" t="str">
        <f>VLOOKUP(A10,'30'!$P$3:$X$96,9,FALSE)</f>
        <v>TV Kreuztal</v>
      </c>
      <c r="D10" s="45">
        <f>VLOOKUP(A10,'30'!$P$3:$X$96,4,FALSE)</f>
        <v>0</v>
      </c>
      <c r="E10" s="45">
        <f>VLOOKUP(A10,'30'!$P$3:$X$96,5,FALSE)</f>
        <v>0</v>
      </c>
      <c r="F10" s="45">
        <f>VLOOKUP(A10,'30'!$P$3:$X$96,6,FALSE)</f>
        <v>14.2</v>
      </c>
      <c r="G10" s="45">
        <f>VLOOKUP(A10,'30'!$P$3:$X$96,7,FALSE)</f>
        <v>14.15</v>
      </c>
      <c r="H10" s="45">
        <f>VLOOKUP(A10,'30'!$P$3:$X$96,8,FALSE)</f>
        <v>28.35</v>
      </c>
    </row>
    <row r="11" spans="1:8" ht="15" customHeight="1">
      <c r="A11" s="24">
        <v>10</v>
      </c>
      <c r="B11" s="44">
        <f>VLOOKUP(A11,'30'!$P$3:$X$96,2,FALSE)</f>
        <v>0</v>
      </c>
      <c r="C11" s="44" t="str">
        <f>VLOOKUP(A11,'30'!$P$3:$X$96,9,FALSE)</f>
        <v>TV Kreuztal</v>
      </c>
      <c r="D11" s="45">
        <f>VLOOKUP(A11,'30'!$P$3:$X$96,4,FALSE)</f>
        <v>0</v>
      </c>
      <c r="E11" s="45">
        <f>VLOOKUP(A11,'30'!$P$3:$X$96,5,FALSE)</f>
        <v>0</v>
      </c>
      <c r="F11" s="45">
        <f>VLOOKUP(A11,'30'!$P$3:$X$96,6,FALSE)</f>
        <v>0</v>
      </c>
      <c r="G11" s="45">
        <f>VLOOKUP(A11,'30'!$P$3:$X$96,7,FALSE)</f>
        <v>0</v>
      </c>
      <c r="H11" s="45">
        <f>VLOOKUP(A11,'30'!$P$3:$X$96,8,FALSE)</f>
        <v>0</v>
      </c>
    </row>
    <row r="12" spans="1:8" ht="15" customHeight="1">
      <c r="A12" s="24">
        <v>11</v>
      </c>
      <c r="B12" s="44" t="e">
        <f>VLOOKUP(A12,'30'!$P$3:$X$96,2,FALSE)</f>
        <v>#N/A</v>
      </c>
      <c r="C12" s="44" t="e">
        <f>VLOOKUP(A12,'30'!$P$3:$X$96,9,FALSE)</f>
        <v>#N/A</v>
      </c>
      <c r="D12" s="45" t="e">
        <f>VLOOKUP(A12,'30'!$P$3:$X$96,4,FALSE)</f>
        <v>#N/A</v>
      </c>
      <c r="E12" s="45" t="e">
        <f>VLOOKUP(A12,'30'!$P$3:$X$96,5,FALSE)</f>
        <v>#N/A</v>
      </c>
      <c r="F12" s="45" t="e">
        <f>VLOOKUP(A12,'30'!$P$3:$X$96,6,FALSE)</f>
        <v>#N/A</v>
      </c>
      <c r="G12" s="45" t="e">
        <f>VLOOKUP(A12,'30'!$P$3:$X$96,7,FALSE)</f>
        <v>#N/A</v>
      </c>
      <c r="H12" s="45" t="e">
        <f>VLOOKUP(A12,'30'!$P$3:$X$96,8,FALSE)</f>
        <v>#N/A</v>
      </c>
    </row>
    <row r="13" spans="1:8" ht="15" customHeight="1">
      <c r="A13" s="24">
        <v>12</v>
      </c>
      <c r="B13" s="44" t="e">
        <f>VLOOKUP(A13,'30'!$P$3:$X$96,2,FALSE)</f>
        <v>#N/A</v>
      </c>
      <c r="C13" s="44" t="e">
        <f>VLOOKUP(A13,'30'!$P$3:$X$96,9,FALSE)</f>
        <v>#N/A</v>
      </c>
      <c r="D13" s="45" t="e">
        <f>VLOOKUP(A13,'30'!$P$3:$X$96,4,FALSE)</f>
        <v>#N/A</v>
      </c>
      <c r="E13" s="45" t="e">
        <f>VLOOKUP(A13,'30'!$P$3:$X$96,5,FALSE)</f>
        <v>#N/A</v>
      </c>
      <c r="F13" s="45" t="e">
        <f>VLOOKUP(A13,'30'!$P$3:$X$96,6,FALSE)</f>
        <v>#N/A</v>
      </c>
      <c r="G13" s="45" t="e">
        <f>VLOOKUP(A13,'30'!$P$3:$X$96,7,FALSE)</f>
        <v>#N/A</v>
      </c>
      <c r="H13" s="45" t="e">
        <f>VLOOKUP(A13,'30'!$P$3:$X$96,8,FALSE)</f>
        <v>#N/A</v>
      </c>
    </row>
    <row r="14" spans="1:8" ht="15" customHeight="1">
      <c r="A14" s="24">
        <v>13</v>
      </c>
      <c r="B14" s="44" t="e">
        <f>VLOOKUP(A14,'30'!$P$3:$X$96,2,FALSE)</f>
        <v>#N/A</v>
      </c>
      <c r="C14" s="44" t="e">
        <f>VLOOKUP(A14,'30'!$P$3:$X$96,9,FALSE)</f>
        <v>#N/A</v>
      </c>
      <c r="D14" s="45" t="e">
        <f>VLOOKUP(A14,'30'!$P$3:$X$96,4,FALSE)</f>
        <v>#N/A</v>
      </c>
      <c r="E14" s="45" t="e">
        <f>VLOOKUP(A14,'30'!$P$3:$X$96,5,FALSE)</f>
        <v>#N/A</v>
      </c>
      <c r="F14" s="45" t="e">
        <f>VLOOKUP(A14,'30'!$P$3:$X$96,6,FALSE)</f>
        <v>#N/A</v>
      </c>
      <c r="G14" s="45" t="e">
        <f>VLOOKUP(A14,'30'!$P$3:$X$96,7,FALSE)</f>
        <v>#N/A</v>
      </c>
      <c r="H14" s="45" t="e">
        <f>VLOOKUP(A14,'30'!$P$3:$X$96,8,FALSE)</f>
        <v>#N/A</v>
      </c>
    </row>
    <row r="15" spans="1:8" ht="15" customHeight="1">
      <c r="A15" s="24">
        <v>14</v>
      </c>
      <c r="B15" s="44" t="e">
        <f>VLOOKUP(A15,'30'!$P$3:$X$96,2,FALSE)</f>
        <v>#N/A</v>
      </c>
      <c r="C15" s="44" t="e">
        <f>VLOOKUP(A15,'30'!$P$3:$X$96,9,FALSE)</f>
        <v>#N/A</v>
      </c>
      <c r="D15" s="45" t="e">
        <f>VLOOKUP(A15,'30'!$P$3:$X$96,4,FALSE)</f>
        <v>#N/A</v>
      </c>
      <c r="E15" s="45" t="e">
        <f>VLOOKUP(A15,'30'!$P$3:$X$96,5,FALSE)</f>
        <v>#N/A</v>
      </c>
      <c r="F15" s="45" t="e">
        <f>VLOOKUP(A15,'30'!$P$3:$X$96,6,FALSE)</f>
        <v>#N/A</v>
      </c>
      <c r="G15" s="45" t="e">
        <f>VLOOKUP(A15,'30'!$P$3:$X$96,7,FALSE)</f>
        <v>#N/A</v>
      </c>
      <c r="H15" s="45" t="e">
        <f>VLOOKUP(A15,'30'!$P$3:$X$96,8,FALSE)</f>
        <v>#N/A</v>
      </c>
    </row>
    <row r="16" spans="1:8" ht="15" customHeight="1">
      <c r="A16" s="24">
        <v>15</v>
      </c>
      <c r="B16" s="44" t="e">
        <f>VLOOKUP(A16,'30'!$P$3:$X$96,2,FALSE)</f>
        <v>#N/A</v>
      </c>
      <c r="C16" s="44" t="e">
        <f>VLOOKUP(A16,'30'!$P$3:$X$96,9,FALSE)</f>
        <v>#N/A</v>
      </c>
      <c r="D16" s="45" t="e">
        <f>VLOOKUP(A16,'30'!$P$3:$X$96,4,FALSE)</f>
        <v>#N/A</v>
      </c>
      <c r="E16" s="45" t="e">
        <f>VLOOKUP(A16,'30'!$P$3:$X$96,5,FALSE)</f>
        <v>#N/A</v>
      </c>
      <c r="F16" s="45" t="e">
        <f>VLOOKUP(A16,'30'!$P$3:$X$96,6,FALSE)</f>
        <v>#N/A</v>
      </c>
      <c r="G16" s="45" t="e">
        <f>VLOOKUP(A16,'30'!$P$3:$X$96,7,FALSE)</f>
        <v>#N/A</v>
      </c>
      <c r="H16" s="45" t="e">
        <f>VLOOKUP(A16,'30'!$P$3:$X$96,8,FALSE)</f>
        <v>#N/A</v>
      </c>
    </row>
    <row r="17" spans="1:8" ht="15" customHeight="1">
      <c r="A17" s="24">
        <v>16</v>
      </c>
      <c r="B17" s="44" t="e">
        <f>VLOOKUP(A17,'30'!$P$3:$X$96,2,FALSE)</f>
        <v>#N/A</v>
      </c>
      <c r="C17" s="44" t="e">
        <f>VLOOKUP(A17,'30'!$P$3:$X$96,9,FALSE)</f>
        <v>#N/A</v>
      </c>
      <c r="D17" s="45" t="e">
        <f>VLOOKUP(A17,'30'!$P$3:$X$96,4,FALSE)</f>
        <v>#N/A</v>
      </c>
      <c r="E17" s="45" t="e">
        <f>VLOOKUP(A17,'30'!$P$3:$X$96,5,FALSE)</f>
        <v>#N/A</v>
      </c>
      <c r="F17" s="45" t="e">
        <f>VLOOKUP(A17,'30'!$P$3:$X$96,6,FALSE)</f>
        <v>#N/A</v>
      </c>
      <c r="G17" s="45" t="e">
        <f>VLOOKUP(A17,'30'!$P$3:$X$96,7,FALSE)</f>
        <v>#N/A</v>
      </c>
      <c r="H17" s="45" t="e">
        <f>VLOOKUP(A17,'30'!$P$3:$X$96,8,FALSE)</f>
        <v>#N/A</v>
      </c>
    </row>
    <row r="18" spans="1:8" ht="15" customHeight="1">
      <c r="A18" s="24">
        <v>17</v>
      </c>
      <c r="B18" s="44" t="e">
        <f>VLOOKUP(A18,'30'!$P$3:$X$96,2,FALSE)</f>
        <v>#N/A</v>
      </c>
      <c r="C18" s="44" t="e">
        <f>VLOOKUP(A18,'30'!$P$3:$X$96,9,FALSE)</f>
        <v>#N/A</v>
      </c>
      <c r="D18" s="45" t="e">
        <f>VLOOKUP(A18,'30'!$P$3:$X$96,4,FALSE)</f>
        <v>#N/A</v>
      </c>
      <c r="E18" s="45" t="e">
        <f>VLOOKUP(A18,'30'!$P$3:$X$96,5,FALSE)</f>
        <v>#N/A</v>
      </c>
      <c r="F18" s="45" t="e">
        <f>VLOOKUP(A18,'30'!$P$3:$X$96,6,FALSE)</f>
        <v>#N/A</v>
      </c>
      <c r="G18" s="45" t="e">
        <f>VLOOKUP(A18,'30'!$P$3:$X$96,7,FALSE)</f>
        <v>#N/A</v>
      </c>
      <c r="H18" s="45" t="e">
        <f>VLOOKUP(A18,'30'!$P$3:$X$96,8,FALSE)</f>
        <v>#N/A</v>
      </c>
    </row>
    <row r="19" spans="1:8" ht="15" customHeight="1">
      <c r="A19" s="24">
        <v>18</v>
      </c>
      <c r="B19" s="44" t="e">
        <f>VLOOKUP(A19,'30'!$P$3:$X$96,2,FALSE)</f>
        <v>#N/A</v>
      </c>
      <c r="C19" s="44" t="e">
        <f>VLOOKUP(A19,'30'!$P$3:$X$96,9,FALSE)</f>
        <v>#N/A</v>
      </c>
      <c r="D19" s="45" t="e">
        <f>VLOOKUP(A19,'30'!$P$3:$X$96,4,FALSE)</f>
        <v>#N/A</v>
      </c>
      <c r="E19" s="45" t="e">
        <f>VLOOKUP(A19,'30'!$P$3:$X$96,5,FALSE)</f>
        <v>#N/A</v>
      </c>
      <c r="F19" s="45" t="e">
        <f>VLOOKUP(A19,'30'!$P$3:$X$96,6,FALSE)</f>
        <v>#N/A</v>
      </c>
      <c r="G19" s="45" t="e">
        <f>VLOOKUP(A19,'30'!$P$3:$X$96,7,FALSE)</f>
        <v>#N/A</v>
      </c>
      <c r="H19" s="45" t="e">
        <f>VLOOKUP(A19,'30'!$P$3:$X$96,8,FALSE)</f>
        <v>#N/A</v>
      </c>
    </row>
    <row r="20" spans="1:8" ht="15" customHeight="1">
      <c r="A20" s="24">
        <v>19</v>
      </c>
      <c r="B20" s="44" t="e">
        <f>VLOOKUP(A20,'30'!$P$3:$X$96,2,FALSE)</f>
        <v>#N/A</v>
      </c>
      <c r="C20" s="44" t="e">
        <f>VLOOKUP(A20,'30'!$P$3:$X$96,9,FALSE)</f>
        <v>#N/A</v>
      </c>
      <c r="D20" s="45" t="e">
        <f>VLOOKUP(A20,'30'!$P$3:$X$96,4,FALSE)</f>
        <v>#N/A</v>
      </c>
      <c r="E20" s="45" t="e">
        <f>VLOOKUP(A20,'30'!$P$3:$X$96,5,FALSE)</f>
        <v>#N/A</v>
      </c>
      <c r="F20" s="45" t="e">
        <f>VLOOKUP(A20,'30'!$P$3:$X$96,6,FALSE)</f>
        <v>#N/A</v>
      </c>
      <c r="G20" s="45" t="e">
        <f>VLOOKUP(A20,'30'!$P$3:$X$96,7,FALSE)</f>
        <v>#N/A</v>
      </c>
      <c r="H20" s="45" t="e">
        <f>VLOOKUP(A20,'30'!$P$3:$X$96,8,FALSE)</f>
        <v>#N/A</v>
      </c>
    </row>
    <row r="21" spans="1:8" ht="15" customHeight="1">
      <c r="A21" s="24">
        <v>20</v>
      </c>
      <c r="B21" s="44" t="e">
        <f>VLOOKUP(A21,'30'!$P$3:$X$96,2,FALSE)</f>
        <v>#N/A</v>
      </c>
      <c r="C21" s="44" t="e">
        <f>VLOOKUP(A21,'30'!$P$3:$X$96,9,FALSE)</f>
        <v>#N/A</v>
      </c>
      <c r="D21" s="45" t="e">
        <f>VLOOKUP(A21,'30'!$P$3:$X$96,4,FALSE)</f>
        <v>#N/A</v>
      </c>
      <c r="E21" s="45" t="e">
        <f>VLOOKUP(A21,'30'!$P$3:$X$96,5,FALSE)</f>
        <v>#N/A</v>
      </c>
      <c r="F21" s="45" t="e">
        <f>VLOOKUP(A21,'30'!$P$3:$X$96,6,FALSE)</f>
        <v>#N/A</v>
      </c>
      <c r="G21" s="45" t="e">
        <f>VLOOKUP(A21,'30'!$P$3:$X$96,7,FALSE)</f>
        <v>#N/A</v>
      </c>
      <c r="H21" s="45" t="e">
        <f>VLOOKUP(A21,'30'!$P$3:$X$96,8,FALSE)</f>
        <v>#N/A</v>
      </c>
    </row>
    <row r="22" spans="1:8" ht="15" customHeight="1">
      <c r="A22" s="24">
        <v>21</v>
      </c>
      <c r="B22" s="44" t="e">
        <f>VLOOKUP(A22,'30'!$P$3:$X$96,2,FALSE)</f>
        <v>#N/A</v>
      </c>
      <c r="C22" s="44" t="e">
        <f>VLOOKUP(A22,'30'!$P$3:$X$96,9,FALSE)</f>
        <v>#N/A</v>
      </c>
      <c r="D22" s="45" t="e">
        <f>VLOOKUP(A22,'30'!$P$3:$X$96,4,FALSE)</f>
        <v>#N/A</v>
      </c>
      <c r="E22" s="45" t="e">
        <f>VLOOKUP(A22,'30'!$P$3:$X$96,5,FALSE)</f>
        <v>#N/A</v>
      </c>
      <c r="F22" s="45" t="e">
        <f>VLOOKUP(A22,'30'!$P$3:$X$96,6,FALSE)</f>
        <v>#N/A</v>
      </c>
      <c r="G22" s="45" t="e">
        <f>VLOOKUP(A22,'30'!$P$3:$X$96,7,FALSE)</f>
        <v>#N/A</v>
      </c>
      <c r="H22" s="45" t="e">
        <f>VLOOKUP(A22,'30'!$P$3:$X$96,8,FALSE)</f>
        <v>#N/A</v>
      </c>
    </row>
    <row r="23" spans="1:8" ht="15" customHeight="1">
      <c r="A23" s="24">
        <v>22</v>
      </c>
      <c r="B23" s="44" t="e">
        <f>VLOOKUP(A23,'30'!$P$3:$X$96,2,FALSE)</f>
        <v>#N/A</v>
      </c>
      <c r="C23" s="44" t="e">
        <f>VLOOKUP(A23,'30'!$P$3:$X$96,9,FALSE)</f>
        <v>#N/A</v>
      </c>
      <c r="D23" s="45" t="e">
        <f>VLOOKUP(A23,'30'!$P$3:$X$96,4,FALSE)</f>
        <v>#N/A</v>
      </c>
      <c r="E23" s="45" t="e">
        <f>VLOOKUP(A23,'30'!$P$3:$X$96,5,FALSE)</f>
        <v>#N/A</v>
      </c>
      <c r="F23" s="45" t="e">
        <f>VLOOKUP(A23,'30'!$P$3:$X$96,6,FALSE)</f>
        <v>#N/A</v>
      </c>
      <c r="G23" s="45" t="e">
        <f>VLOOKUP(A23,'30'!$P$3:$X$96,7,FALSE)</f>
        <v>#N/A</v>
      </c>
      <c r="H23" s="45" t="e">
        <f>VLOOKUP(A23,'30'!$P$3:$X$96,8,FALSE)</f>
        <v>#N/A</v>
      </c>
    </row>
    <row r="24" spans="1:8" ht="15" customHeight="1">
      <c r="A24" s="24">
        <v>23</v>
      </c>
      <c r="B24" s="44" t="e">
        <f>VLOOKUP(A24,'30'!$P$3:$X$96,2,FALSE)</f>
        <v>#N/A</v>
      </c>
      <c r="C24" s="44" t="e">
        <f>VLOOKUP(A24,'30'!$P$3:$X$96,9,FALSE)</f>
        <v>#N/A</v>
      </c>
      <c r="D24" s="45" t="e">
        <f>VLOOKUP(A24,'30'!$P$3:$X$96,4,FALSE)</f>
        <v>#N/A</v>
      </c>
      <c r="E24" s="45" t="e">
        <f>VLOOKUP(A24,'30'!$P$3:$X$96,5,FALSE)</f>
        <v>#N/A</v>
      </c>
      <c r="F24" s="45" t="e">
        <f>VLOOKUP(A24,'30'!$P$3:$X$96,6,FALSE)</f>
        <v>#N/A</v>
      </c>
      <c r="G24" s="45" t="e">
        <f>VLOOKUP(A24,'30'!$P$3:$X$96,7,FALSE)</f>
        <v>#N/A</v>
      </c>
      <c r="H24" s="45" t="e">
        <f>VLOOKUP(A24,'30'!$P$3:$X$96,8,FALSE)</f>
        <v>#N/A</v>
      </c>
    </row>
    <row r="25" spans="1:8" ht="15" customHeight="1">
      <c r="A25" s="24">
        <v>24</v>
      </c>
      <c r="B25" s="44" t="e">
        <f>VLOOKUP(A25,'30'!$P$3:$X$96,2,FALSE)</f>
        <v>#N/A</v>
      </c>
      <c r="C25" s="44" t="e">
        <f>VLOOKUP(A25,'30'!$P$3:$X$96,9,FALSE)</f>
        <v>#N/A</v>
      </c>
      <c r="D25" s="45" t="e">
        <f>VLOOKUP(A25,'30'!$P$3:$X$96,4,FALSE)</f>
        <v>#N/A</v>
      </c>
      <c r="E25" s="45" t="e">
        <f>VLOOKUP(A25,'30'!$P$3:$X$96,5,FALSE)</f>
        <v>#N/A</v>
      </c>
      <c r="F25" s="45" t="e">
        <f>VLOOKUP(A25,'30'!$P$3:$X$96,6,FALSE)</f>
        <v>#N/A</v>
      </c>
      <c r="G25" s="45" t="e">
        <f>VLOOKUP(A25,'30'!$P$3:$X$96,7,FALSE)</f>
        <v>#N/A</v>
      </c>
      <c r="H25" s="45" t="e">
        <f>VLOOKUP(A25,'30'!$P$3:$X$96,8,FALSE)</f>
        <v>#N/A</v>
      </c>
    </row>
    <row r="26" spans="1:8" ht="15" customHeight="1">
      <c r="A26" s="24">
        <v>25</v>
      </c>
      <c r="B26" s="44" t="e">
        <f>VLOOKUP(A26,'30'!$P$3:$X$96,2,FALSE)</f>
        <v>#N/A</v>
      </c>
      <c r="C26" s="44" t="e">
        <f>VLOOKUP(A26,'30'!$P$3:$X$96,9,FALSE)</f>
        <v>#N/A</v>
      </c>
      <c r="D26" s="45" t="e">
        <f>VLOOKUP(A26,'30'!$P$3:$X$96,4,FALSE)</f>
        <v>#N/A</v>
      </c>
      <c r="E26" s="45" t="e">
        <f>VLOOKUP(A26,'30'!$P$3:$X$96,5,FALSE)</f>
        <v>#N/A</v>
      </c>
      <c r="F26" s="45" t="e">
        <f>VLOOKUP(A26,'30'!$P$3:$X$96,6,FALSE)</f>
        <v>#N/A</v>
      </c>
      <c r="G26" s="45" t="e">
        <f>VLOOKUP(A26,'30'!$P$3:$X$96,7,FALSE)</f>
        <v>#N/A</v>
      </c>
      <c r="H26" s="45" t="e">
        <f>VLOOKUP(A26,'30'!$P$3:$X$96,8,FALSE)</f>
        <v>#N/A</v>
      </c>
    </row>
    <row r="27" spans="1:8" ht="15" customHeight="1">
      <c r="A27" s="24">
        <v>26</v>
      </c>
      <c r="B27" s="44" t="e">
        <f>VLOOKUP(A27,'30'!$P$3:$X$96,2,FALSE)</f>
        <v>#N/A</v>
      </c>
      <c r="C27" s="44" t="e">
        <f>VLOOKUP(A27,'30'!$P$3:$X$96,9,FALSE)</f>
        <v>#N/A</v>
      </c>
      <c r="D27" s="45" t="e">
        <f>VLOOKUP(A27,'30'!$P$3:$X$96,4,FALSE)</f>
        <v>#N/A</v>
      </c>
      <c r="E27" s="45" t="e">
        <f>VLOOKUP(A27,'30'!$P$3:$X$96,5,FALSE)</f>
        <v>#N/A</v>
      </c>
      <c r="F27" s="45" t="e">
        <f>VLOOKUP(A27,'30'!$P$3:$X$96,6,FALSE)</f>
        <v>#N/A</v>
      </c>
      <c r="G27" s="45" t="e">
        <f>VLOOKUP(A27,'30'!$P$3:$X$96,7,FALSE)</f>
        <v>#N/A</v>
      </c>
      <c r="H27" s="45" t="e">
        <f>VLOOKUP(A27,'30'!$P$3:$X$96,8,FALSE)</f>
        <v>#N/A</v>
      </c>
    </row>
    <row r="28" spans="1:8" ht="15" customHeight="1">
      <c r="A28" s="24">
        <v>27</v>
      </c>
      <c r="B28" s="44" t="e">
        <f>VLOOKUP(A28,'30'!$P$3:$X$96,2,FALSE)</f>
        <v>#N/A</v>
      </c>
      <c r="C28" s="44" t="e">
        <f>VLOOKUP(A28,'30'!$P$3:$X$96,9,FALSE)</f>
        <v>#N/A</v>
      </c>
      <c r="D28" s="45" t="e">
        <f>VLOOKUP(A28,'30'!$P$3:$X$96,4,FALSE)</f>
        <v>#N/A</v>
      </c>
      <c r="E28" s="45" t="e">
        <f>VLOOKUP(A28,'30'!$P$3:$X$96,5,FALSE)</f>
        <v>#N/A</v>
      </c>
      <c r="F28" s="45" t="e">
        <f>VLOOKUP(A28,'30'!$P$3:$X$96,6,FALSE)</f>
        <v>#N/A</v>
      </c>
      <c r="G28" s="45" t="e">
        <f>VLOOKUP(A28,'30'!$P$3:$X$96,7,FALSE)</f>
        <v>#N/A</v>
      </c>
      <c r="H28" s="45" t="e">
        <f>VLOOKUP(A28,'30'!$P$3:$X$96,8,FALSE)</f>
        <v>#N/A</v>
      </c>
    </row>
    <row r="29" spans="1:8" ht="15" customHeight="1">
      <c r="A29" s="24">
        <v>28</v>
      </c>
      <c r="B29" s="44" t="e">
        <f>VLOOKUP(A29,'30'!$P$3:$X$96,2,FALSE)</f>
        <v>#N/A</v>
      </c>
      <c r="C29" s="44" t="e">
        <f>VLOOKUP(A29,'30'!$P$3:$X$96,9,FALSE)</f>
        <v>#N/A</v>
      </c>
      <c r="D29" s="45" t="e">
        <f>VLOOKUP(A29,'30'!$P$3:$X$96,4,FALSE)</f>
        <v>#N/A</v>
      </c>
      <c r="E29" s="45" t="e">
        <f>VLOOKUP(A29,'30'!$P$3:$X$96,5,FALSE)</f>
        <v>#N/A</v>
      </c>
      <c r="F29" s="45" t="e">
        <f>VLOOKUP(A29,'30'!$P$3:$X$96,6,FALSE)</f>
        <v>#N/A</v>
      </c>
      <c r="G29" s="45" t="e">
        <f>VLOOKUP(A29,'30'!$P$3:$X$96,7,FALSE)</f>
        <v>#N/A</v>
      </c>
      <c r="H29" s="45" t="e">
        <f>VLOOKUP(A29,'30'!$P$3:$X$96,8,FALSE)</f>
        <v>#N/A</v>
      </c>
    </row>
    <row r="30" spans="1:8" ht="15" customHeight="1">
      <c r="A30" s="24">
        <v>29</v>
      </c>
      <c r="B30" s="44" t="e">
        <f>VLOOKUP(A30,'30'!$P$3:$X$96,2,FALSE)</f>
        <v>#N/A</v>
      </c>
      <c r="C30" s="44" t="e">
        <f>VLOOKUP(A30,'30'!$P$3:$X$96,9,FALSE)</f>
        <v>#N/A</v>
      </c>
      <c r="D30" s="45" t="e">
        <f>VLOOKUP(A30,'30'!$P$3:$X$96,4,FALSE)</f>
        <v>#N/A</v>
      </c>
      <c r="E30" s="45" t="e">
        <f>VLOOKUP(A30,'30'!$P$3:$X$96,5,FALSE)</f>
        <v>#N/A</v>
      </c>
      <c r="F30" s="45" t="e">
        <f>VLOOKUP(A30,'30'!$P$3:$X$96,6,FALSE)</f>
        <v>#N/A</v>
      </c>
      <c r="G30" s="45" t="e">
        <f>VLOOKUP(A30,'30'!$P$3:$X$96,7,FALSE)</f>
        <v>#N/A</v>
      </c>
      <c r="H30" s="45" t="e">
        <f>VLOOKUP(A30,'30'!$P$3:$X$96,8,FALSE)</f>
        <v>#N/A</v>
      </c>
    </row>
    <row r="31" spans="1:8" ht="15" customHeight="1">
      <c r="A31" s="24">
        <v>30</v>
      </c>
      <c r="B31" s="44" t="e">
        <f>VLOOKUP(A31,'30'!$P$3:$X$96,2,FALSE)</f>
        <v>#N/A</v>
      </c>
      <c r="C31" s="44" t="e">
        <f>VLOOKUP(A31,'30'!$P$3:$X$96,9,FALSE)</f>
        <v>#N/A</v>
      </c>
      <c r="D31" s="45" t="e">
        <f>VLOOKUP(A31,'30'!$P$3:$X$96,4,FALSE)</f>
        <v>#N/A</v>
      </c>
      <c r="E31" s="45" t="e">
        <f>VLOOKUP(A31,'30'!$P$3:$X$96,5,FALSE)</f>
        <v>#N/A</v>
      </c>
      <c r="F31" s="45" t="e">
        <f>VLOOKUP(A31,'30'!$P$3:$X$96,6,FALSE)</f>
        <v>#N/A</v>
      </c>
      <c r="G31" s="45" t="e">
        <f>VLOOKUP(A31,'30'!$P$3:$X$96,7,FALSE)</f>
        <v>#N/A</v>
      </c>
      <c r="H31" s="45" t="e">
        <f>VLOOKUP(A31,'30'!$P$3:$X$96,8,FALSE)</f>
        <v>#N/A</v>
      </c>
    </row>
    <row r="32" spans="1:8" ht="15" customHeight="1">
      <c r="A32" s="24">
        <v>31</v>
      </c>
      <c r="B32" s="44" t="e">
        <f>VLOOKUP(A32,'30'!$P$3:$X$96,2,FALSE)</f>
        <v>#N/A</v>
      </c>
      <c r="C32" s="44" t="e">
        <f>VLOOKUP(A32,'30'!$P$3:$X$96,9,FALSE)</f>
        <v>#N/A</v>
      </c>
      <c r="D32" s="45" t="e">
        <f>VLOOKUP(A32,'30'!$P$3:$X$96,4,FALSE)</f>
        <v>#N/A</v>
      </c>
      <c r="E32" s="45" t="e">
        <f>VLOOKUP(A32,'30'!$P$3:$X$96,5,FALSE)</f>
        <v>#N/A</v>
      </c>
      <c r="F32" s="45" t="e">
        <f>VLOOKUP(A32,'30'!$P$3:$X$96,6,FALSE)</f>
        <v>#N/A</v>
      </c>
      <c r="G32" s="45" t="e">
        <f>VLOOKUP(A32,'30'!$P$3:$X$96,7,FALSE)</f>
        <v>#N/A</v>
      </c>
      <c r="H32" s="45" t="e">
        <f>VLOOKUP(A32,'30'!$P$3:$X$96,8,FALSE)</f>
        <v>#N/A</v>
      </c>
    </row>
    <row r="33" spans="1:8" ht="15" customHeight="1">
      <c r="A33" s="24">
        <v>32</v>
      </c>
      <c r="B33" s="44" t="e">
        <f>VLOOKUP(A33,'30'!$P$3:$X$96,2,FALSE)</f>
        <v>#N/A</v>
      </c>
      <c r="C33" s="44" t="e">
        <f>VLOOKUP(A33,'30'!$P$3:$X$96,9,FALSE)</f>
        <v>#N/A</v>
      </c>
      <c r="D33" s="45" t="e">
        <f>VLOOKUP(A33,'30'!$P$3:$X$96,4,FALSE)</f>
        <v>#N/A</v>
      </c>
      <c r="E33" s="45" t="e">
        <f>VLOOKUP(A33,'30'!$P$3:$X$96,5,FALSE)</f>
        <v>#N/A</v>
      </c>
      <c r="F33" s="45" t="e">
        <f>VLOOKUP(A33,'30'!$P$3:$X$96,6,FALSE)</f>
        <v>#N/A</v>
      </c>
      <c r="G33" s="45" t="e">
        <f>VLOOKUP(A33,'30'!$P$3:$X$96,7,FALSE)</f>
        <v>#N/A</v>
      </c>
      <c r="H33" s="45" t="e">
        <f>VLOOKUP(A33,'30'!$P$3:$X$96,8,FALSE)</f>
        <v>#N/A</v>
      </c>
    </row>
    <row r="34" spans="1:8" ht="15" customHeight="1">
      <c r="A34" s="24">
        <v>33</v>
      </c>
      <c r="B34" s="44" t="e">
        <f>VLOOKUP(A34,'30'!$P$3:$X$96,2,FALSE)</f>
        <v>#N/A</v>
      </c>
      <c r="C34" s="44" t="e">
        <f>VLOOKUP(A34,'30'!$P$3:$X$96,9,FALSE)</f>
        <v>#N/A</v>
      </c>
      <c r="D34" s="45" t="e">
        <f>VLOOKUP(A34,'30'!$P$3:$X$96,4,FALSE)</f>
        <v>#N/A</v>
      </c>
      <c r="E34" s="45" t="e">
        <f>VLOOKUP(A34,'30'!$P$3:$X$96,5,FALSE)</f>
        <v>#N/A</v>
      </c>
      <c r="F34" s="45" t="e">
        <f>VLOOKUP(A34,'30'!$P$3:$X$96,6,FALSE)</f>
        <v>#N/A</v>
      </c>
      <c r="G34" s="45" t="e">
        <f>VLOOKUP(A34,'30'!$P$3:$X$96,7,FALSE)</f>
        <v>#N/A</v>
      </c>
      <c r="H34" s="45" t="e">
        <f>VLOOKUP(A34,'30'!$P$3:$X$96,8,FALSE)</f>
        <v>#N/A</v>
      </c>
    </row>
    <row r="35" spans="1:8" ht="15" customHeight="1">
      <c r="A35" s="24">
        <v>34</v>
      </c>
      <c r="B35" s="44" t="e">
        <f>VLOOKUP(A35,'30'!$P$3:$X$96,2,FALSE)</f>
        <v>#N/A</v>
      </c>
      <c r="C35" s="44" t="e">
        <f>VLOOKUP(A35,'30'!$P$3:$X$96,9,FALSE)</f>
        <v>#N/A</v>
      </c>
      <c r="D35" s="45" t="e">
        <f>VLOOKUP(A35,'30'!$P$3:$X$96,4,FALSE)</f>
        <v>#N/A</v>
      </c>
      <c r="E35" s="45" t="e">
        <f>VLOOKUP(A35,'30'!$P$3:$X$96,5,FALSE)</f>
        <v>#N/A</v>
      </c>
      <c r="F35" s="45" t="e">
        <f>VLOOKUP(A35,'30'!$P$3:$X$96,6,FALSE)</f>
        <v>#N/A</v>
      </c>
      <c r="G35" s="45" t="e">
        <f>VLOOKUP(A35,'30'!$P$3:$X$96,7,FALSE)</f>
        <v>#N/A</v>
      </c>
      <c r="H35" s="45" t="e">
        <f>VLOOKUP(A35,'30'!$P$3:$X$96,8,FALSE)</f>
        <v>#N/A</v>
      </c>
    </row>
    <row r="36" spans="1:8" ht="15" customHeight="1">
      <c r="A36" s="24">
        <v>35</v>
      </c>
      <c r="B36" s="44" t="e">
        <f>VLOOKUP(A36,'30'!$P$3:$X$96,2,FALSE)</f>
        <v>#N/A</v>
      </c>
      <c r="C36" s="44" t="e">
        <f>VLOOKUP(A36,'30'!$P$3:$X$96,9,FALSE)</f>
        <v>#N/A</v>
      </c>
      <c r="D36" s="45" t="e">
        <f>VLOOKUP(A36,'30'!$P$3:$X$96,4,FALSE)</f>
        <v>#N/A</v>
      </c>
      <c r="E36" s="45" t="e">
        <f>VLOOKUP(A36,'30'!$P$3:$X$96,5,FALSE)</f>
        <v>#N/A</v>
      </c>
      <c r="F36" s="45" t="e">
        <f>VLOOKUP(A36,'30'!$P$3:$X$96,6,FALSE)</f>
        <v>#N/A</v>
      </c>
      <c r="G36" s="45" t="e">
        <f>VLOOKUP(A36,'30'!$P$3:$X$96,7,FALSE)</f>
        <v>#N/A</v>
      </c>
      <c r="H36" s="45" t="e">
        <f>VLOOKUP(A36,'30'!$P$3:$X$96,8,FALSE)</f>
        <v>#N/A</v>
      </c>
    </row>
    <row r="37" spans="1:8" ht="15" customHeight="1">
      <c r="A37" s="24">
        <v>36</v>
      </c>
      <c r="B37" s="44" t="e">
        <f>VLOOKUP(A37,'30'!$P$3:$X$96,2,FALSE)</f>
        <v>#N/A</v>
      </c>
      <c r="C37" s="44" t="e">
        <f>VLOOKUP(A37,'30'!$P$3:$X$96,9,FALSE)</f>
        <v>#N/A</v>
      </c>
      <c r="D37" s="45" t="e">
        <f>VLOOKUP(A37,'30'!$P$3:$X$96,4,FALSE)</f>
        <v>#N/A</v>
      </c>
      <c r="E37" s="45" t="e">
        <f>VLOOKUP(A37,'30'!$P$3:$X$96,5,FALSE)</f>
        <v>#N/A</v>
      </c>
      <c r="F37" s="45" t="e">
        <f>VLOOKUP(A37,'30'!$P$3:$X$96,6,FALSE)</f>
        <v>#N/A</v>
      </c>
      <c r="G37" s="45" t="e">
        <f>VLOOKUP(A37,'30'!$P$3:$X$96,7,FALSE)</f>
        <v>#N/A</v>
      </c>
      <c r="H37" s="45" t="e">
        <f>VLOOKUP(A37,'30'!$P$3:$X$96,8,FALSE)</f>
        <v>#N/A</v>
      </c>
    </row>
    <row r="38" spans="1:8" ht="15" customHeight="1">
      <c r="A38" s="24">
        <v>37</v>
      </c>
      <c r="B38" s="44" t="e">
        <f>VLOOKUP(A38,'30'!$P$3:$X$96,2,FALSE)</f>
        <v>#N/A</v>
      </c>
      <c r="C38" s="44" t="e">
        <f>VLOOKUP(A38,'30'!$P$3:$X$96,9,FALSE)</f>
        <v>#N/A</v>
      </c>
      <c r="D38" s="45" t="e">
        <f>VLOOKUP(A38,'30'!$P$3:$X$96,4,FALSE)</f>
        <v>#N/A</v>
      </c>
      <c r="E38" s="45" t="e">
        <f>VLOOKUP(A38,'30'!$P$3:$X$96,5,FALSE)</f>
        <v>#N/A</v>
      </c>
      <c r="F38" s="45" t="e">
        <f>VLOOKUP(A38,'30'!$P$3:$X$96,6,FALSE)</f>
        <v>#N/A</v>
      </c>
      <c r="G38" s="45" t="e">
        <f>VLOOKUP(A38,'30'!$P$3:$X$96,7,FALSE)</f>
        <v>#N/A</v>
      </c>
      <c r="H38" s="45" t="e">
        <f>VLOOKUP(A38,'30'!$P$3:$X$96,8,FALSE)</f>
        <v>#N/A</v>
      </c>
    </row>
    <row r="39" spans="1:8" ht="15" customHeight="1">
      <c r="A39" s="24">
        <v>38</v>
      </c>
      <c r="B39" s="44" t="e">
        <f>VLOOKUP(A39,'30'!$P$3:$X$96,2,FALSE)</f>
        <v>#N/A</v>
      </c>
      <c r="C39" s="44" t="e">
        <f>VLOOKUP(A39,'30'!$P$3:$X$96,9,FALSE)</f>
        <v>#N/A</v>
      </c>
      <c r="D39" s="45" t="e">
        <f>VLOOKUP(A39,'30'!$P$3:$X$96,4,FALSE)</f>
        <v>#N/A</v>
      </c>
      <c r="E39" s="45" t="e">
        <f>VLOOKUP(A39,'30'!$P$3:$X$96,5,FALSE)</f>
        <v>#N/A</v>
      </c>
      <c r="F39" s="45" t="e">
        <f>VLOOKUP(A39,'30'!$P$3:$X$96,6,FALSE)</f>
        <v>#N/A</v>
      </c>
      <c r="G39" s="45" t="e">
        <f>VLOOKUP(A39,'30'!$P$3:$X$96,7,FALSE)</f>
        <v>#N/A</v>
      </c>
      <c r="H39" s="45" t="e">
        <f>VLOOKUP(A39,'30'!$P$3:$X$96,8,FALSE)</f>
        <v>#N/A</v>
      </c>
    </row>
    <row r="40" spans="1:8" ht="15" customHeight="1">
      <c r="A40" s="24">
        <v>39</v>
      </c>
      <c r="B40" s="44" t="e">
        <f>VLOOKUP(A40,'30'!$P$3:$X$96,2,FALSE)</f>
        <v>#N/A</v>
      </c>
      <c r="C40" s="44" t="e">
        <f>VLOOKUP(A40,'30'!$P$3:$X$96,9,FALSE)</f>
        <v>#N/A</v>
      </c>
      <c r="D40" s="45" t="e">
        <f>VLOOKUP(A40,'30'!$P$3:$X$96,4,FALSE)</f>
        <v>#N/A</v>
      </c>
      <c r="E40" s="45" t="e">
        <f>VLOOKUP(A40,'30'!$P$3:$X$96,5,FALSE)</f>
        <v>#N/A</v>
      </c>
      <c r="F40" s="45" t="e">
        <f>VLOOKUP(A40,'30'!$P$3:$X$96,6,FALSE)</f>
        <v>#N/A</v>
      </c>
      <c r="G40" s="45" t="e">
        <f>VLOOKUP(A40,'30'!$P$3:$X$96,7,FALSE)</f>
        <v>#N/A</v>
      </c>
      <c r="H40" s="45" t="e">
        <f>VLOOKUP(A40,'30'!$P$3:$X$96,8,FALSE)</f>
        <v>#N/A</v>
      </c>
    </row>
    <row r="41" spans="1:8" ht="15" customHeight="1">
      <c r="A41" s="24">
        <v>40</v>
      </c>
      <c r="B41" s="44" t="e">
        <f>VLOOKUP(A41,'30'!$P$3:$X$96,2,FALSE)</f>
        <v>#N/A</v>
      </c>
      <c r="C41" s="44" t="e">
        <f>VLOOKUP(A41,'30'!$P$3:$X$96,9,FALSE)</f>
        <v>#N/A</v>
      </c>
      <c r="D41" s="45" t="e">
        <f>VLOOKUP(A41,'30'!$P$3:$X$96,4,FALSE)</f>
        <v>#N/A</v>
      </c>
      <c r="E41" s="45" t="e">
        <f>VLOOKUP(A41,'30'!$P$3:$X$96,5,FALSE)</f>
        <v>#N/A</v>
      </c>
      <c r="F41" s="45" t="e">
        <f>VLOOKUP(A41,'30'!$P$3:$X$96,6,FALSE)</f>
        <v>#N/A</v>
      </c>
      <c r="G41" s="45" t="e">
        <f>VLOOKUP(A41,'30'!$P$3:$X$96,7,FALSE)</f>
        <v>#N/A</v>
      </c>
      <c r="H41" s="45" t="e">
        <f>VLOOKUP(A41,'30'!$P$3:$X$96,8,FALSE)</f>
        <v>#N/A</v>
      </c>
    </row>
    <row r="42" spans="1:8" ht="15" customHeight="1">
      <c r="A42" s="24">
        <v>41</v>
      </c>
      <c r="B42" s="44" t="e">
        <f>VLOOKUP(A42,'30'!$P$3:$X$96,2,FALSE)</f>
        <v>#N/A</v>
      </c>
      <c r="C42" s="44" t="e">
        <f>VLOOKUP(A42,'30'!$P$3:$X$96,9,FALSE)</f>
        <v>#N/A</v>
      </c>
      <c r="D42" s="45" t="e">
        <f>VLOOKUP(A42,'30'!$P$3:$X$96,4,FALSE)</f>
        <v>#N/A</v>
      </c>
      <c r="E42" s="45" t="e">
        <f>VLOOKUP(A42,'30'!$P$3:$X$96,5,FALSE)</f>
        <v>#N/A</v>
      </c>
      <c r="F42" s="45" t="e">
        <f>VLOOKUP(A42,'30'!$P$3:$X$96,6,FALSE)</f>
        <v>#N/A</v>
      </c>
      <c r="G42" s="45" t="e">
        <f>VLOOKUP(A42,'30'!$P$3:$X$96,7,FALSE)</f>
        <v>#N/A</v>
      </c>
      <c r="H42" s="45" t="e">
        <f>VLOOKUP(A42,'30'!$P$3:$X$96,8,FALSE)</f>
        <v>#N/A</v>
      </c>
    </row>
    <row r="43" spans="1:8" ht="15" customHeight="1">
      <c r="A43" s="24">
        <v>42</v>
      </c>
      <c r="B43" s="44" t="e">
        <f>VLOOKUP(A43,'30'!$P$3:$X$96,2,FALSE)</f>
        <v>#N/A</v>
      </c>
      <c r="C43" s="44" t="e">
        <f>VLOOKUP(A43,'30'!$P$3:$X$96,9,FALSE)</f>
        <v>#N/A</v>
      </c>
      <c r="D43" s="45" t="e">
        <f>VLOOKUP(A43,'30'!$P$3:$X$96,4,FALSE)</f>
        <v>#N/A</v>
      </c>
      <c r="E43" s="45" t="e">
        <f>VLOOKUP(A43,'30'!$P$3:$X$96,5,FALSE)</f>
        <v>#N/A</v>
      </c>
      <c r="F43" s="45" t="e">
        <f>VLOOKUP(A43,'30'!$P$3:$X$96,6,FALSE)</f>
        <v>#N/A</v>
      </c>
      <c r="G43" s="45" t="e">
        <f>VLOOKUP(A43,'30'!$P$3:$X$96,7,FALSE)</f>
        <v>#N/A</v>
      </c>
      <c r="H43" s="45" t="e">
        <f>VLOOKUP(A43,'30'!$P$3:$X$96,8,FALSE)</f>
        <v>#N/A</v>
      </c>
    </row>
    <row r="44" spans="1:8" ht="15" customHeight="1">
      <c r="A44" s="24">
        <v>43</v>
      </c>
      <c r="B44" s="44" t="e">
        <f>VLOOKUP(A44,'30'!$P$3:$X$96,2,FALSE)</f>
        <v>#N/A</v>
      </c>
      <c r="C44" s="44" t="e">
        <f>VLOOKUP(A44,'30'!$P$3:$X$96,9,FALSE)</f>
        <v>#N/A</v>
      </c>
      <c r="D44" s="45" t="e">
        <f>VLOOKUP(A44,'30'!$P$3:$X$96,4,FALSE)</f>
        <v>#N/A</v>
      </c>
      <c r="E44" s="45" t="e">
        <f>VLOOKUP(A44,'30'!$P$3:$X$96,5,FALSE)</f>
        <v>#N/A</v>
      </c>
      <c r="F44" s="45" t="e">
        <f>VLOOKUP(A44,'30'!$P$3:$X$96,6,FALSE)</f>
        <v>#N/A</v>
      </c>
      <c r="G44" s="45" t="e">
        <f>VLOOKUP(A44,'30'!$P$3:$X$96,7,FALSE)</f>
        <v>#N/A</v>
      </c>
      <c r="H44" s="45" t="e">
        <f>VLOOKUP(A44,'30'!$P$3:$X$96,8,FALSE)</f>
        <v>#N/A</v>
      </c>
    </row>
    <row r="45" spans="1:8" ht="15" customHeight="1">
      <c r="A45" s="24">
        <v>44</v>
      </c>
      <c r="B45" s="44" t="e">
        <f>VLOOKUP(A45,'30'!$P$3:$X$96,2,FALSE)</f>
        <v>#N/A</v>
      </c>
      <c r="C45" s="44" t="e">
        <f>VLOOKUP(A45,'30'!$P$3:$X$96,9,FALSE)</f>
        <v>#N/A</v>
      </c>
      <c r="D45" s="45" t="e">
        <f>VLOOKUP(A45,'30'!$P$3:$X$96,4,FALSE)</f>
        <v>#N/A</v>
      </c>
      <c r="E45" s="45" t="e">
        <f>VLOOKUP(A45,'30'!$P$3:$X$96,5,FALSE)</f>
        <v>#N/A</v>
      </c>
      <c r="F45" s="45" t="e">
        <f>VLOOKUP(A45,'30'!$P$3:$X$96,6,FALSE)</f>
        <v>#N/A</v>
      </c>
      <c r="G45" s="45" t="e">
        <f>VLOOKUP(A45,'30'!$P$3:$X$96,7,FALSE)</f>
        <v>#N/A</v>
      </c>
      <c r="H45" s="45" t="e">
        <f>VLOOKUP(A45,'30'!$P$3:$X$96,8,FALSE)</f>
        <v>#N/A</v>
      </c>
    </row>
    <row r="46" spans="1:8" ht="15" customHeight="1">
      <c r="A46" s="24">
        <v>45</v>
      </c>
      <c r="B46" s="44" t="e">
        <f>VLOOKUP(A46,'30'!$P$3:$X$96,2,FALSE)</f>
        <v>#N/A</v>
      </c>
      <c r="C46" s="44" t="e">
        <f>VLOOKUP(A46,'30'!$P$3:$X$96,9,FALSE)</f>
        <v>#N/A</v>
      </c>
      <c r="D46" s="45" t="e">
        <f>VLOOKUP(A46,'30'!$P$3:$X$96,4,FALSE)</f>
        <v>#N/A</v>
      </c>
      <c r="E46" s="45" t="e">
        <f>VLOOKUP(A46,'30'!$P$3:$X$96,5,FALSE)</f>
        <v>#N/A</v>
      </c>
      <c r="F46" s="45" t="e">
        <f>VLOOKUP(A46,'30'!$P$3:$X$96,6,FALSE)</f>
        <v>#N/A</v>
      </c>
      <c r="G46" s="45" t="e">
        <f>VLOOKUP(A46,'30'!$P$3:$X$96,7,FALSE)</f>
        <v>#N/A</v>
      </c>
      <c r="H46" s="45" t="e">
        <f>VLOOKUP(A46,'30'!$P$3:$X$96,8,FALSE)</f>
        <v>#N/A</v>
      </c>
    </row>
    <row r="47" spans="1:8" ht="15" customHeight="1">
      <c r="A47" s="24">
        <v>46</v>
      </c>
      <c r="B47" s="44" t="e">
        <f>VLOOKUP(A47,'30'!$P$3:$X$96,2,FALSE)</f>
        <v>#N/A</v>
      </c>
      <c r="C47" s="44" t="e">
        <f>VLOOKUP(A47,'30'!$P$3:$X$96,9,FALSE)</f>
        <v>#N/A</v>
      </c>
      <c r="D47" s="45" t="e">
        <f>VLOOKUP(A47,'30'!$P$3:$X$96,4,FALSE)</f>
        <v>#N/A</v>
      </c>
      <c r="E47" s="45" t="e">
        <f>VLOOKUP(A47,'30'!$P$3:$X$96,5,FALSE)</f>
        <v>#N/A</v>
      </c>
      <c r="F47" s="45" t="e">
        <f>VLOOKUP(A47,'30'!$P$3:$X$96,6,FALSE)</f>
        <v>#N/A</v>
      </c>
      <c r="G47" s="45" t="e">
        <f>VLOOKUP(A47,'30'!$P$3:$X$96,7,FALSE)</f>
        <v>#N/A</v>
      </c>
      <c r="H47" s="45" t="e">
        <f>VLOOKUP(A47,'30'!$P$3:$X$96,8,FALSE)</f>
        <v>#N/A</v>
      </c>
    </row>
    <row r="48" spans="1:8" ht="15" customHeight="1">
      <c r="A48" s="24">
        <v>47</v>
      </c>
      <c r="B48" s="44" t="e">
        <f>VLOOKUP(A48,'30'!$P$3:$X$96,2,FALSE)</f>
        <v>#N/A</v>
      </c>
      <c r="C48" s="44" t="e">
        <f>VLOOKUP(A48,'30'!$P$3:$X$96,9,FALSE)</f>
        <v>#N/A</v>
      </c>
      <c r="D48" s="45" t="e">
        <f>VLOOKUP(A48,'30'!$P$3:$X$96,4,FALSE)</f>
        <v>#N/A</v>
      </c>
      <c r="E48" s="45" t="e">
        <f>VLOOKUP(A48,'30'!$P$3:$X$96,5,FALSE)</f>
        <v>#N/A</v>
      </c>
      <c r="F48" s="45" t="e">
        <f>VLOOKUP(A48,'30'!$P$3:$X$96,6,FALSE)</f>
        <v>#N/A</v>
      </c>
      <c r="G48" s="45" t="e">
        <f>VLOOKUP(A48,'30'!$P$3:$X$96,7,FALSE)</f>
        <v>#N/A</v>
      </c>
      <c r="H48" s="45" t="e">
        <f>VLOOKUP(A48,'30'!$P$3:$X$96,8,FALSE)</f>
        <v>#N/A</v>
      </c>
    </row>
    <row r="49" spans="1:8" ht="15" customHeight="1">
      <c r="A49" s="24">
        <v>48</v>
      </c>
      <c r="B49" s="44" t="e">
        <f>VLOOKUP(A49,'30'!$P$3:$X$96,2,FALSE)</f>
        <v>#N/A</v>
      </c>
      <c r="C49" s="44" t="e">
        <f>VLOOKUP(A49,'30'!$P$3:$X$96,9,FALSE)</f>
        <v>#N/A</v>
      </c>
      <c r="D49" s="45" t="e">
        <f>VLOOKUP(A49,'30'!$P$3:$X$96,4,FALSE)</f>
        <v>#N/A</v>
      </c>
      <c r="E49" s="45" t="e">
        <f>VLOOKUP(A49,'30'!$P$3:$X$96,5,FALSE)</f>
        <v>#N/A</v>
      </c>
      <c r="F49" s="45" t="e">
        <f>VLOOKUP(A49,'30'!$P$3:$X$96,6,FALSE)</f>
        <v>#N/A</v>
      </c>
      <c r="G49" s="45" t="e">
        <f>VLOOKUP(A49,'30'!$P$3:$X$96,7,FALSE)</f>
        <v>#N/A</v>
      </c>
      <c r="H49" s="45" t="e">
        <f>VLOOKUP(A49,'30'!$P$3:$X$96,8,FALSE)</f>
        <v>#N/A</v>
      </c>
    </row>
    <row r="50" spans="1:8" ht="15" customHeight="1">
      <c r="A50" s="24">
        <v>49</v>
      </c>
      <c r="B50" s="44" t="e">
        <f>VLOOKUP(A50,'30'!$P$3:$X$96,2,FALSE)</f>
        <v>#N/A</v>
      </c>
      <c r="C50" s="44" t="e">
        <f>VLOOKUP(A50,'30'!$P$3:$X$96,9,FALSE)</f>
        <v>#N/A</v>
      </c>
      <c r="D50" s="45" t="e">
        <f>VLOOKUP(A50,'30'!$P$3:$X$96,4,FALSE)</f>
        <v>#N/A</v>
      </c>
      <c r="E50" s="45" t="e">
        <f>VLOOKUP(A50,'30'!$P$3:$X$96,5,FALSE)</f>
        <v>#N/A</v>
      </c>
      <c r="F50" s="45" t="e">
        <f>VLOOKUP(A50,'30'!$P$3:$X$96,6,FALSE)</f>
        <v>#N/A</v>
      </c>
      <c r="G50" s="45" t="e">
        <f>VLOOKUP(A50,'30'!$P$3:$X$96,7,FALSE)</f>
        <v>#N/A</v>
      </c>
      <c r="H50" s="45" t="e">
        <f>VLOOKUP(A50,'30'!$P$3:$X$96,8,FALSE)</f>
        <v>#N/A</v>
      </c>
    </row>
    <row r="51" spans="1:8" ht="15" customHeight="1">
      <c r="A51" s="24">
        <v>50</v>
      </c>
      <c r="B51" s="44" t="e">
        <f>VLOOKUP(A51,'30'!$P$3:$X$96,2,FALSE)</f>
        <v>#N/A</v>
      </c>
      <c r="C51" s="44" t="e">
        <f>VLOOKUP(A51,'30'!$P$3:$X$96,9,FALSE)</f>
        <v>#N/A</v>
      </c>
      <c r="D51" s="45" t="e">
        <f>VLOOKUP(A51,'30'!$P$3:$X$96,4,FALSE)</f>
        <v>#N/A</v>
      </c>
      <c r="E51" s="45" t="e">
        <f>VLOOKUP(A51,'30'!$P$3:$X$96,5,FALSE)</f>
        <v>#N/A</v>
      </c>
      <c r="F51" s="45" t="e">
        <f>VLOOKUP(A51,'30'!$P$3:$X$96,6,FALSE)</f>
        <v>#N/A</v>
      </c>
      <c r="G51" s="45" t="e">
        <f>VLOOKUP(A51,'30'!$P$3:$X$96,7,FALSE)</f>
        <v>#N/A</v>
      </c>
      <c r="H51" s="45" t="e">
        <f>VLOOKUP(A51,'30'!$P$3:$X$96,8,FALSE)</f>
        <v>#N/A</v>
      </c>
    </row>
    <row r="52" spans="1:8" ht="15" customHeight="1">
      <c r="A52" s="24">
        <v>51</v>
      </c>
      <c r="B52" s="44" t="e">
        <f>VLOOKUP(A52,'30'!$P$3:$X$96,2,FALSE)</f>
        <v>#N/A</v>
      </c>
      <c r="C52" s="44" t="e">
        <f>VLOOKUP(A52,'30'!$P$3:$X$96,9,FALSE)</f>
        <v>#N/A</v>
      </c>
      <c r="D52" s="45" t="e">
        <f>VLOOKUP(A52,'30'!$P$3:$X$96,4,FALSE)</f>
        <v>#N/A</v>
      </c>
      <c r="E52" s="45" t="e">
        <f>VLOOKUP(A52,'30'!$P$3:$X$96,5,FALSE)</f>
        <v>#N/A</v>
      </c>
      <c r="F52" s="45" t="e">
        <f>VLOOKUP(A52,'30'!$P$3:$X$96,6,FALSE)</f>
        <v>#N/A</v>
      </c>
      <c r="G52" s="45" t="e">
        <f>VLOOKUP(A52,'30'!$P$3:$X$96,7,FALSE)</f>
        <v>#N/A</v>
      </c>
      <c r="H52" s="45" t="e">
        <f>VLOOKUP(A52,'30'!$P$3:$X$96,8,FALSE)</f>
        <v>#N/A</v>
      </c>
    </row>
    <row r="53" spans="1:8" ht="15" customHeight="1">
      <c r="A53" s="24">
        <v>52</v>
      </c>
      <c r="B53" s="44" t="e">
        <f>VLOOKUP(A53,'30'!$P$3:$X$96,2,FALSE)</f>
        <v>#N/A</v>
      </c>
      <c r="C53" s="44" t="e">
        <f>VLOOKUP(A53,'30'!$P$3:$X$96,9,FALSE)</f>
        <v>#N/A</v>
      </c>
      <c r="D53" s="45" t="e">
        <f>VLOOKUP(A53,'30'!$P$3:$X$96,4,FALSE)</f>
        <v>#N/A</v>
      </c>
      <c r="E53" s="45" t="e">
        <f>VLOOKUP(A53,'30'!$P$3:$X$96,5,FALSE)</f>
        <v>#N/A</v>
      </c>
      <c r="F53" s="45" t="e">
        <f>VLOOKUP(A53,'30'!$P$3:$X$96,6,FALSE)</f>
        <v>#N/A</v>
      </c>
      <c r="G53" s="45" t="e">
        <f>VLOOKUP(A53,'30'!$P$3:$X$96,7,FALSE)</f>
        <v>#N/A</v>
      </c>
      <c r="H53" s="45" t="e">
        <f>VLOOKUP(A53,'30'!$P$3:$X$96,8,FALSE)</f>
        <v>#N/A</v>
      </c>
    </row>
    <row r="54" spans="1:8" ht="15" customHeight="1">
      <c r="A54" s="24">
        <v>53</v>
      </c>
      <c r="B54" s="44" t="e">
        <f>VLOOKUP(A54,'30'!$P$3:$X$96,2,FALSE)</f>
        <v>#N/A</v>
      </c>
      <c r="C54" s="44" t="e">
        <f>VLOOKUP(A54,'30'!$P$3:$X$96,9,FALSE)</f>
        <v>#N/A</v>
      </c>
      <c r="D54" s="45" t="e">
        <f>VLOOKUP(A54,'30'!$P$3:$X$96,4,FALSE)</f>
        <v>#N/A</v>
      </c>
      <c r="E54" s="45" t="e">
        <f>VLOOKUP(A54,'30'!$P$3:$X$96,5,FALSE)</f>
        <v>#N/A</v>
      </c>
      <c r="F54" s="45" t="e">
        <f>VLOOKUP(A54,'30'!$P$3:$X$96,6,FALSE)</f>
        <v>#N/A</v>
      </c>
      <c r="G54" s="45" t="e">
        <f>VLOOKUP(A54,'30'!$P$3:$X$96,7,FALSE)</f>
        <v>#N/A</v>
      </c>
      <c r="H54" s="45" t="e">
        <f>VLOOKUP(A54,'30'!$P$3:$X$96,8,FALSE)</f>
        <v>#N/A</v>
      </c>
    </row>
    <row r="55" spans="1:8" ht="15" customHeight="1">
      <c r="A55" s="24">
        <v>54</v>
      </c>
      <c r="B55" s="44" t="e">
        <f>VLOOKUP(A55,'30'!$P$3:$X$96,2,FALSE)</f>
        <v>#N/A</v>
      </c>
      <c r="C55" s="44" t="e">
        <f>VLOOKUP(A55,'30'!$P$3:$X$96,9,FALSE)</f>
        <v>#N/A</v>
      </c>
      <c r="D55" s="45" t="e">
        <f>VLOOKUP(A55,'30'!$P$3:$X$96,4,FALSE)</f>
        <v>#N/A</v>
      </c>
      <c r="E55" s="45" t="e">
        <f>VLOOKUP(A55,'30'!$P$3:$X$96,5,FALSE)</f>
        <v>#N/A</v>
      </c>
      <c r="F55" s="45" t="e">
        <f>VLOOKUP(A55,'30'!$P$3:$X$96,6,FALSE)</f>
        <v>#N/A</v>
      </c>
      <c r="G55" s="45" t="e">
        <f>VLOOKUP(A55,'30'!$P$3:$X$96,7,FALSE)</f>
        <v>#N/A</v>
      </c>
      <c r="H55" s="45" t="e">
        <f>VLOOKUP(A55,'30'!$P$3:$X$96,8,FALSE)</f>
        <v>#N/A</v>
      </c>
    </row>
    <row r="56" spans="1:8" ht="15" customHeight="1">
      <c r="A56" s="24">
        <v>55</v>
      </c>
      <c r="B56" s="44" t="e">
        <f>VLOOKUP(A56,'30'!$P$3:$X$96,2,FALSE)</f>
        <v>#N/A</v>
      </c>
      <c r="C56" s="44" t="e">
        <f>VLOOKUP(A56,'30'!$P$3:$X$96,9,FALSE)</f>
        <v>#N/A</v>
      </c>
      <c r="D56" s="45" t="e">
        <f>VLOOKUP(A56,'30'!$P$3:$X$96,4,FALSE)</f>
        <v>#N/A</v>
      </c>
      <c r="E56" s="45" t="e">
        <f>VLOOKUP(A56,'30'!$P$3:$X$96,5,FALSE)</f>
        <v>#N/A</v>
      </c>
      <c r="F56" s="45" t="e">
        <f>VLOOKUP(A56,'30'!$P$3:$X$96,6,FALSE)</f>
        <v>#N/A</v>
      </c>
      <c r="G56" s="45" t="e">
        <f>VLOOKUP(A56,'30'!$P$3:$X$96,7,FALSE)</f>
        <v>#N/A</v>
      </c>
      <c r="H56" s="45" t="e">
        <f>VLOOKUP(A56,'30'!$P$3:$X$96,8,FALSE)</f>
        <v>#N/A</v>
      </c>
    </row>
    <row r="57" spans="1:8" ht="15" customHeight="1">
      <c r="A57" s="24">
        <v>56</v>
      </c>
      <c r="B57" s="44" t="e">
        <f>VLOOKUP(A57,'30'!$P$3:$X$96,2,FALSE)</f>
        <v>#N/A</v>
      </c>
      <c r="C57" s="44" t="e">
        <f>VLOOKUP(A57,'30'!$P$3:$X$96,9,FALSE)</f>
        <v>#N/A</v>
      </c>
      <c r="D57" s="45" t="e">
        <f>VLOOKUP(A57,'30'!$P$3:$X$96,4,FALSE)</f>
        <v>#N/A</v>
      </c>
      <c r="E57" s="45" t="e">
        <f>VLOOKUP(A57,'30'!$P$3:$X$96,5,FALSE)</f>
        <v>#N/A</v>
      </c>
      <c r="F57" s="45" t="e">
        <f>VLOOKUP(A57,'30'!$P$3:$X$96,6,FALSE)</f>
        <v>#N/A</v>
      </c>
      <c r="G57" s="45" t="e">
        <f>VLOOKUP(A57,'30'!$P$3:$X$96,7,FALSE)</f>
        <v>#N/A</v>
      </c>
      <c r="H57" s="45" t="e">
        <f>VLOOKUP(A57,'30'!$P$3:$X$96,8,FALSE)</f>
        <v>#N/A</v>
      </c>
    </row>
    <row r="58" spans="1:8" ht="15" customHeight="1">
      <c r="A58" s="24">
        <v>57</v>
      </c>
      <c r="B58" s="44" t="e">
        <f>VLOOKUP(A58,'30'!$P$3:$X$96,2,FALSE)</f>
        <v>#N/A</v>
      </c>
      <c r="C58" s="44" t="e">
        <f>VLOOKUP(A58,'30'!$P$3:$X$96,9,FALSE)</f>
        <v>#N/A</v>
      </c>
      <c r="D58" s="45" t="e">
        <f>VLOOKUP(A58,'30'!$P$3:$X$96,4,FALSE)</f>
        <v>#N/A</v>
      </c>
      <c r="E58" s="45" t="e">
        <f>VLOOKUP(A58,'30'!$P$3:$X$96,5,FALSE)</f>
        <v>#N/A</v>
      </c>
      <c r="F58" s="45" t="e">
        <f>VLOOKUP(A58,'30'!$P$3:$X$96,6,FALSE)</f>
        <v>#N/A</v>
      </c>
      <c r="G58" s="45" t="e">
        <f>VLOOKUP(A58,'30'!$P$3:$X$96,7,FALSE)</f>
        <v>#N/A</v>
      </c>
      <c r="H58" s="45" t="e">
        <f>VLOOKUP(A58,'30'!$P$3:$X$96,8,FALSE)</f>
        <v>#N/A</v>
      </c>
    </row>
    <row r="59" spans="1:8" ht="15" customHeight="1">
      <c r="A59" s="24">
        <v>58</v>
      </c>
      <c r="B59" s="44" t="e">
        <f>VLOOKUP(A59,'30'!$P$3:$X$96,2,FALSE)</f>
        <v>#N/A</v>
      </c>
      <c r="C59" s="44" t="e">
        <f>VLOOKUP(A59,'30'!$P$3:$X$96,9,FALSE)</f>
        <v>#N/A</v>
      </c>
      <c r="D59" s="45" t="e">
        <f>VLOOKUP(A59,'30'!$P$3:$X$96,4,FALSE)</f>
        <v>#N/A</v>
      </c>
      <c r="E59" s="45" t="e">
        <f>VLOOKUP(A59,'30'!$P$3:$X$96,5,FALSE)</f>
        <v>#N/A</v>
      </c>
      <c r="F59" s="45" t="e">
        <f>VLOOKUP(A59,'30'!$P$3:$X$96,6,FALSE)</f>
        <v>#N/A</v>
      </c>
      <c r="G59" s="45" t="e">
        <f>VLOOKUP(A59,'30'!$P$3:$X$96,7,FALSE)</f>
        <v>#N/A</v>
      </c>
      <c r="H59" s="45" t="e">
        <f>VLOOKUP(A59,'30'!$P$3:$X$96,8,FALSE)</f>
        <v>#N/A</v>
      </c>
    </row>
    <row r="60" spans="1:8" ht="15" customHeight="1">
      <c r="A60" s="24">
        <v>59</v>
      </c>
      <c r="B60" s="44" t="e">
        <f>VLOOKUP(A60,'30'!$P$3:$X$96,2,FALSE)</f>
        <v>#N/A</v>
      </c>
      <c r="C60" s="44" t="e">
        <f>VLOOKUP(A60,'30'!$P$3:$X$96,9,FALSE)</f>
        <v>#N/A</v>
      </c>
      <c r="D60" s="45" t="e">
        <f>VLOOKUP(A60,'30'!$P$3:$X$96,4,FALSE)</f>
        <v>#N/A</v>
      </c>
      <c r="E60" s="45" t="e">
        <f>VLOOKUP(A60,'30'!$P$3:$X$96,5,FALSE)</f>
        <v>#N/A</v>
      </c>
      <c r="F60" s="45" t="e">
        <f>VLOOKUP(A60,'30'!$P$3:$X$96,6,FALSE)</f>
        <v>#N/A</v>
      </c>
      <c r="G60" s="45" t="e">
        <f>VLOOKUP(A60,'30'!$P$3:$X$96,7,FALSE)</f>
        <v>#N/A</v>
      </c>
      <c r="H60" s="45" t="e">
        <f>VLOOKUP(A60,'30'!$P$3:$X$96,8,FALSE)</f>
        <v>#N/A</v>
      </c>
    </row>
    <row r="61" spans="1:8" ht="15" customHeight="1">
      <c r="A61" s="24">
        <v>60</v>
      </c>
      <c r="B61" s="44" t="e">
        <f>VLOOKUP(A61,'30'!$P$3:$X$96,2,FALSE)</f>
        <v>#N/A</v>
      </c>
      <c r="C61" s="44" t="e">
        <f>VLOOKUP(A61,'30'!$P$3:$X$96,9,FALSE)</f>
        <v>#N/A</v>
      </c>
      <c r="D61" s="45" t="e">
        <f>VLOOKUP(A61,'30'!$P$3:$X$96,4,FALSE)</f>
        <v>#N/A</v>
      </c>
      <c r="E61" s="45" t="e">
        <f>VLOOKUP(A61,'30'!$P$3:$X$96,5,FALSE)</f>
        <v>#N/A</v>
      </c>
      <c r="F61" s="45" t="e">
        <f>VLOOKUP(A61,'30'!$P$3:$X$96,6,FALSE)</f>
        <v>#N/A</v>
      </c>
      <c r="G61" s="45" t="e">
        <f>VLOOKUP(A61,'30'!$P$3:$X$96,7,FALSE)</f>
        <v>#N/A</v>
      </c>
      <c r="H61" s="45" t="e">
        <f>VLOOKUP(A61,'30'!$P$3:$X$96,8,FALSE)</f>
        <v>#N/A</v>
      </c>
    </row>
    <row r="62" spans="1:8" ht="15" customHeight="1">
      <c r="A62" s="24">
        <v>61</v>
      </c>
      <c r="B62" s="44" t="e">
        <f>VLOOKUP(A62,'30'!$P$3:$X$96,2,FALSE)</f>
        <v>#N/A</v>
      </c>
      <c r="C62" s="44" t="e">
        <f>VLOOKUP(A62,'30'!$P$3:$X$96,9,FALSE)</f>
        <v>#N/A</v>
      </c>
      <c r="D62" s="45" t="e">
        <f>VLOOKUP(A62,'30'!$P$3:$X$96,4,FALSE)</f>
        <v>#N/A</v>
      </c>
      <c r="E62" s="45" t="e">
        <f>VLOOKUP(A62,'30'!$P$3:$X$96,5,FALSE)</f>
        <v>#N/A</v>
      </c>
      <c r="F62" s="45" t="e">
        <f>VLOOKUP(A62,'30'!$P$3:$X$96,6,FALSE)</f>
        <v>#N/A</v>
      </c>
      <c r="G62" s="45" t="e">
        <f>VLOOKUP(A62,'30'!$P$3:$X$96,7,FALSE)</f>
        <v>#N/A</v>
      </c>
      <c r="H62" s="45" t="e">
        <f>VLOOKUP(A62,'30'!$P$3:$X$96,8,FALSE)</f>
        <v>#N/A</v>
      </c>
    </row>
    <row r="63" spans="1:8" ht="15" customHeight="1">
      <c r="A63" s="24">
        <v>62</v>
      </c>
      <c r="B63" s="44" t="e">
        <f>VLOOKUP(A63,'30'!$P$3:$X$96,2,FALSE)</f>
        <v>#N/A</v>
      </c>
      <c r="C63" s="44" t="e">
        <f>VLOOKUP(A63,'30'!$P$3:$X$96,9,FALSE)</f>
        <v>#N/A</v>
      </c>
      <c r="D63" s="45" t="e">
        <f>VLOOKUP(A63,'30'!$P$3:$X$96,4,FALSE)</f>
        <v>#N/A</v>
      </c>
      <c r="E63" s="45" t="e">
        <f>VLOOKUP(A63,'30'!$P$3:$X$96,5,FALSE)</f>
        <v>#N/A</v>
      </c>
      <c r="F63" s="45" t="e">
        <f>VLOOKUP(A63,'30'!$P$3:$X$96,6,FALSE)</f>
        <v>#N/A</v>
      </c>
      <c r="G63" s="45" t="e">
        <f>VLOOKUP(A63,'30'!$P$3:$X$96,7,FALSE)</f>
        <v>#N/A</v>
      </c>
      <c r="H63" s="45" t="e">
        <f>VLOOKUP(A63,'30'!$P$3:$X$96,8,FALSE)</f>
        <v>#N/A</v>
      </c>
    </row>
    <row r="64" spans="1:8" ht="15" customHeight="1">
      <c r="A64" s="24">
        <v>63</v>
      </c>
      <c r="B64" s="44" t="e">
        <f>VLOOKUP(A64,'30'!$P$3:$X$96,2,FALSE)</f>
        <v>#N/A</v>
      </c>
      <c r="C64" s="44" t="e">
        <f>VLOOKUP(A64,'30'!$P$3:$X$96,9,FALSE)</f>
        <v>#N/A</v>
      </c>
      <c r="D64" s="45" t="e">
        <f>VLOOKUP(A64,'30'!$P$3:$X$96,4,FALSE)</f>
        <v>#N/A</v>
      </c>
      <c r="E64" s="45" t="e">
        <f>VLOOKUP(A64,'30'!$P$3:$X$96,5,FALSE)</f>
        <v>#N/A</v>
      </c>
      <c r="F64" s="45" t="e">
        <f>VLOOKUP(A64,'30'!$P$3:$X$96,6,FALSE)</f>
        <v>#N/A</v>
      </c>
      <c r="G64" s="45" t="e">
        <f>VLOOKUP(A64,'30'!$P$3:$X$96,7,FALSE)</f>
        <v>#N/A</v>
      </c>
      <c r="H64" s="45" t="e">
        <f>VLOOKUP(A64,'30'!$P$3:$X$96,8,FALSE)</f>
        <v>#N/A</v>
      </c>
    </row>
    <row r="65" spans="1:8" ht="15" customHeight="1">
      <c r="A65" s="24">
        <v>64</v>
      </c>
      <c r="B65" s="44" t="e">
        <f>VLOOKUP(A65,'30'!$P$3:$X$96,2,FALSE)</f>
        <v>#N/A</v>
      </c>
      <c r="C65" s="44" t="e">
        <f>VLOOKUP(A65,'30'!$P$3:$X$96,9,FALSE)</f>
        <v>#N/A</v>
      </c>
      <c r="D65" s="45" t="e">
        <f>VLOOKUP(A65,'30'!$P$3:$X$96,4,FALSE)</f>
        <v>#N/A</v>
      </c>
      <c r="E65" s="45" t="e">
        <f>VLOOKUP(A65,'30'!$P$3:$X$96,5,FALSE)</f>
        <v>#N/A</v>
      </c>
      <c r="F65" s="45" t="e">
        <f>VLOOKUP(A65,'30'!$P$3:$X$96,6,FALSE)</f>
        <v>#N/A</v>
      </c>
      <c r="G65" s="45" t="e">
        <f>VLOOKUP(A65,'30'!$P$3:$X$96,7,FALSE)</f>
        <v>#N/A</v>
      </c>
      <c r="H65" s="45" t="e">
        <f>VLOOKUP(A65,'30'!$P$3:$X$96,8,FALSE)</f>
        <v>#N/A</v>
      </c>
    </row>
    <row r="66" spans="1:2" ht="15" customHeight="1">
      <c r="A66" s="27"/>
      <c r="B66" s="28"/>
    </row>
    <row r="67" spans="1:2" ht="15" customHeight="1">
      <c r="A67" s="27"/>
      <c r="B67" s="28"/>
    </row>
    <row r="68" spans="1:2" ht="15" customHeight="1">
      <c r="A68" s="27"/>
      <c r="B68" s="28"/>
    </row>
    <row r="69" spans="1:2" ht="15" customHeight="1">
      <c r="A69" s="27"/>
      <c r="B69" s="28"/>
    </row>
  </sheetData>
  <sheetProtection selectLockedCells="1" selectUnlockedCells="1"/>
  <printOptions gridLines="1" horizontalCentered="1"/>
  <pageMargins left="0.2361111111111111" right="0.2361111111111111" top="0.9847222222222223" bottom="0.5902777777777778" header="0.43333333333333335" footer="0.5118055555555555"/>
  <pageSetup horizontalDpi="300" verticalDpi="300" orientation="portrait" paperSize="9" scale="93" r:id="rId1"/>
  <headerFooter alignWithMargins="0">
    <oddHeader>&amp;C&amp;"Arial,Fett Kursiv"&amp;18Einzelwertung AT 30-50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="115" zoomScaleNormal="115" workbookViewId="0" topLeftCell="A1">
      <selection activeCell="G7" sqref="G7"/>
    </sheetView>
  </sheetViews>
  <sheetFormatPr defaultColWidth="11.421875" defaultRowHeight="12.75"/>
  <cols>
    <col min="1" max="1" width="7.140625" style="1" customWidth="1"/>
    <col min="2" max="2" width="22.00390625" style="1" customWidth="1"/>
    <col min="3" max="3" width="11.140625" style="1" bestFit="1" customWidth="1"/>
    <col min="4" max="4" width="8.8515625" style="1" customWidth="1"/>
    <col min="5" max="7" width="8.7109375" style="1" customWidth="1"/>
    <col min="8" max="8" width="8.7109375" style="36" customWidth="1"/>
    <col min="9" max="9" width="7.57421875" style="1" customWidth="1"/>
    <col min="10" max="11" width="11.00390625" style="49" hidden="1" customWidth="1"/>
    <col min="12" max="13" width="0" style="49" hidden="1" customWidth="1"/>
    <col min="14" max="14" width="24.00390625" style="49" hidden="1" customWidth="1"/>
    <col min="15" max="15" width="5.8515625" style="49" hidden="1" customWidth="1"/>
    <col min="16" max="16" width="4.421875" style="49" hidden="1" customWidth="1"/>
    <col min="17" max="17" width="21.00390625" style="49" hidden="1" customWidth="1"/>
    <col min="18" max="23" width="6.00390625" style="49" hidden="1" customWidth="1"/>
    <col min="24" max="24" width="19.140625" style="49" hidden="1" customWidth="1"/>
    <col min="25" max="16384" width="11.421875" style="1" customWidth="1"/>
  </cols>
  <sheetData>
    <row r="1" spans="1:14" ht="12.75">
      <c r="A1" s="54" t="s">
        <v>17</v>
      </c>
      <c r="B1" s="54"/>
      <c r="C1" s="29"/>
      <c r="D1" s="29"/>
      <c r="E1" s="29"/>
      <c r="F1" s="29"/>
      <c r="G1" s="29"/>
      <c r="H1" s="30"/>
      <c r="L1" s="49">
        <f>H11</f>
        <v>1</v>
      </c>
      <c r="M1" s="50">
        <f>G11</f>
        <v>53</v>
      </c>
      <c r="N1" s="49" t="str">
        <f>A1</f>
        <v>TV Allenbach</v>
      </c>
    </row>
    <row r="2" spans="1:13" ht="12.75">
      <c r="A2" s="31"/>
      <c r="B2" s="31"/>
      <c r="C2" s="2" t="s">
        <v>34</v>
      </c>
      <c r="D2" s="2" t="s">
        <v>0</v>
      </c>
      <c r="E2" s="2" t="s">
        <v>8</v>
      </c>
      <c r="F2" s="2" t="s">
        <v>12</v>
      </c>
      <c r="G2" s="2" t="s">
        <v>1</v>
      </c>
      <c r="H2" s="3" t="s">
        <v>2</v>
      </c>
      <c r="M2" s="50"/>
    </row>
    <row r="3" spans="1:24" ht="12" customHeight="1">
      <c r="A3" s="31">
        <v>1</v>
      </c>
      <c r="B3" s="52" t="s">
        <v>38</v>
      </c>
      <c r="C3" s="32">
        <v>12.5</v>
      </c>
      <c r="D3" s="32">
        <v>13</v>
      </c>
      <c r="E3" s="32">
        <v>13.5</v>
      </c>
      <c r="F3" s="32">
        <v>14</v>
      </c>
      <c r="G3" s="7">
        <f aca="true" t="shared" si="0" ref="G3:G11">SUM(LARGE(C3:F3,1),LARGE(C3:F3,2),LARGE(C3:F3,3),LARGE(C3:F3,4))</f>
        <v>53</v>
      </c>
      <c r="H3" s="33">
        <f aca="true" t="shared" si="1" ref="H3:H10">RANK(G3,$J$3:$J$96)</f>
        <v>1</v>
      </c>
      <c r="J3" s="50">
        <f aca="true" t="shared" si="2" ref="J3:J10">G3</f>
        <v>53</v>
      </c>
      <c r="K3" s="50"/>
      <c r="M3" s="50"/>
      <c r="P3" s="49">
        <f>H3</f>
        <v>1</v>
      </c>
      <c r="Q3" s="49" t="str">
        <f aca="true" t="shared" si="3" ref="Q3:Q10">B3</f>
        <v>Gerhard Hofmann</v>
      </c>
      <c r="R3" s="50" t="e">
        <f>#REF!</f>
        <v>#REF!</v>
      </c>
      <c r="S3" s="50">
        <f aca="true" t="shared" si="4" ref="S3:S10">C3</f>
        <v>12.5</v>
      </c>
      <c r="T3" s="50">
        <f aca="true" t="shared" si="5" ref="T3:W10">D3</f>
        <v>13</v>
      </c>
      <c r="U3" s="50">
        <f t="shared" si="5"/>
        <v>13.5</v>
      </c>
      <c r="V3" s="50">
        <f t="shared" si="5"/>
        <v>14</v>
      </c>
      <c r="W3" s="50">
        <f t="shared" si="5"/>
        <v>53</v>
      </c>
      <c r="X3" s="49" t="str">
        <f>$A$1</f>
        <v>TV Allenbach</v>
      </c>
    </row>
    <row r="4" spans="1:24" ht="12.75">
      <c r="A4" s="31">
        <v>2</v>
      </c>
      <c r="B4" s="52"/>
      <c r="C4" s="32">
        <v>0</v>
      </c>
      <c r="D4" s="32">
        <v>0</v>
      </c>
      <c r="E4" s="32">
        <v>0</v>
      </c>
      <c r="F4" s="32">
        <v>0</v>
      </c>
      <c r="G4" s="7">
        <v>0</v>
      </c>
      <c r="H4" s="33">
        <f t="shared" si="1"/>
        <v>2</v>
      </c>
      <c r="J4" s="50">
        <f t="shared" si="2"/>
        <v>0</v>
      </c>
      <c r="K4" s="50"/>
      <c r="M4" s="50"/>
      <c r="P4" s="49">
        <f aca="true" t="shared" si="6" ref="P4:P10">H4</f>
        <v>2</v>
      </c>
      <c r="Q4" s="49">
        <f t="shared" si="3"/>
        <v>0</v>
      </c>
      <c r="R4" s="50" t="e">
        <f>#REF!</f>
        <v>#REF!</v>
      </c>
      <c r="S4" s="50">
        <f t="shared" si="4"/>
        <v>0</v>
      </c>
      <c r="T4" s="50">
        <f t="shared" si="5"/>
        <v>0</v>
      </c>
      <c r="U4" s="50">
        <f t="shared" si="5"/>
        <v>0</v>
      </c>
      <c r="V4" s="50">
        <f t="shared" si="5"/>
        <v>0</v>
      </c>
      <c r="W4" s="50">
        <f t="shared" si="5"/>
        <v>0</v>
      </c>
      <c r="X4" s="49" t="str">
        <f aca="true" t="shared" si="7" ref="X4:X10">$A$1</f>
        <v>TV Allenbach</v>
      </c>
    </row>
    <row r="5" spans="1:24" ht="12.75">
      <c r="A5" s="31">
        <v>3</v>
      </c>
      <c r="B5" s="52"/>
      <c r="C5" s="32">
        <v>0</v>
      </c>
      <c r="D5" s="32">
        <v>0</v>
      </c>
      <c r="E5" s="32">
        <v>0</v>
      </c>
      <c r="F5" s="32">
        <v>0</v>
      </c>
      <c r="G5" s="7">
        <f t="shared" si="0"/>
        <v>0</v>
      </c>
      <c r="H5" s="33">
        <f t="shared" si="1"/>
        <v>2</v>
      </c>
      <c r="J5" s="50">
        <f t="shared" si="2"/>
        <v>0</v>
      </c>
      <c r="K5" s="50"/>
      <c r="M5" s="50"/>
      <c r="P5" s="49">
        <f t="shared" si="6"/>
        <v>2</v>
      </c>
      <c r="Q5" s="49">
        <f t="shared" si="3"/>
        <v>0</v>
      </c>
      <c r="R5" s="50" t="e">
        <f>#REF!</f>
        <v>#REF!</v>
      </c>
      <c r="S5" s="50">
        <f t="shared" si="4"/>
        <v>0</v>
      </c>
      <c r="T5" s="50">
        <f t="shared" si="5"/>
        <v>0</v>
      </c>
      <c r="U5" s="50">
        <f t="shared" si="5"/>
        <v>0</v>
      </c>
      <c r="V5" s="50">
        <f t="shared" si="5"/>
        <v>0</v>
      </c>
      <c r="W5" s="50">
        <f t="shared" si="5"/>
        <v>0</v>
      </c>
      <c r="X5" s="49" t="str">
        <f t="shared" si="7"/>
        <v>TV Allenbach</v>
      </c>
    </row>
    <row r="6" spans="1:24" ht="12.75">
      <c r="A6" s="31">
        <v>4</v>
      </c>
      <c r="B6" s="52"/>
      <c r="C6" s="32">
        <v>0</v>
      </c>
      <c r="D6" s="32">
        <v>0</v>
      </c>
      <c r="E6" s="32">
        <v>0</v>
      </c>
      <c r="F6" s="32">
        <v>0</v>
      </c>
      <c r="G6" s="7">
        <f t="shared" si="0"/>
        <v>0</v>
      </c>
      <c r="H6" s="33">
        <f t="shared" si="1"/>
        <v>2</v>
      </c>
      <c r="J6" s="50">
        <f t="shared" si="2"/>
        <v>0</v>
      </c>
      <c r="K6" s="50"/>
      <c r="M6" s="50"/>
      <c r="P6" s="49">
        <f t="shared" si="6"/>
        <v>2</v>
      </c>
      <c r="Q6" s="49">
        <f t="shared" si="3"/>
        <v>0</v>
      </c>
      <c r="R6" s="50" t="e">
        <f>#REF!</f>
        <v>#REF!</v>
      </c>
      <c r="S6" s="50">
        <f t="shared" si="4"/>
        <v>0</v>
      </c>
      <c r="T6" s="50">
        <f t="shared" si="5"/>
        <v>0</v>
      </c>
      <c r="U6" s="50">
        <f t="shared" si="5"/>
        <v>0</v>
      </c>
      <c r="V6" s="50">
        <f t="shared" si="5"/>
        <v>0</v>
      </c>
      <c r="W6" s="50">
        <f t="shared" si="5"/>
        <v>0</v>
      </c>
      <c r="X6" s="49" t="str">
        <f t="shared" si="7"/>
        <v>TV Allenbach</v>
      </c>
    </row>
    <row r="7" spans="1:24" ht="12.75">
      <c r="A7" s="31">
        <v>5</v>
      </c>
      <c r="B7" s="4"/>
      <c r="C7" s="32">
        <v>0</v>
      </c>
      <c r="D7" s="32">
        <v>0</v>
      </c>
      <c r="E7" s="32">
        <v>0</v>
      </c>
      <c r="F7" s="32">
        <v>0</v>
      </c>
      <c r="G7" s="7">
        <f t="shared" si="0"/>
        <v>0</v>
      </c>
      <c r="H7" s="33">
        <f t="shared" si="1"/>
        <v>2</v>
      </c>
      <c r="J7" s="50">
        <f t="shared" si="2"/>
        <v>0</v>
      </c>
      <c r="K7" s="50"/>
      <c r="M7" s="50"/>
      <c r="P7" s="49">
        <f t="shared" si="6"/>
        <v>2</v>
      </c>
      <c r="Q7" s="49">
        <f t="shared" si="3"/>
        <v>0</v>
      </c>
      <c r="R7" s="50" t="e">
        <f>#REF!</f>
        <v>#REF!</v>
      </c>
      <c r="S7" s="50">
        <f t="shared" si="4"/>
        <v>0</v>
      </c>
      <c r="T7" s="50">
        <f t="shared" si="5"/>
        <v>0</v>
      </c>
      <c r="U7" s="50">
        <f t="shared" si="5"/>
        <v>0</v>
      </c>
      <c r="V7" s="50">
        <f t="shared" si="5"/>
        <v>0</v>
      </c>
      <c r="W7" s="50">
        <f t="shared" si="5"/>
        <v>0</v>
      </c>
      <c r="X7" s="49" t="str">
        <f t="shared" si="7"/>
        <v>TV Allenbach</v>
      </c>
    </row>
    <row r="8" spans="1:24" ht="12.75">
      <c r="A8" s="31">
        <v>6</v>
      </c>
      <c r="B8" s="4"/>
      <c r="C8" s="32">
        <v>0</v>
      </c>
      <c r="D8" s="32">
        <v>0</v>
      </c>
      <c r="E8" s="32">
        <v>0</v>
      </c>
      <c r="F8" s="32">
        <v>0</v>
      </c>
      <c r="G8" s="7">
        <f t="shared" si="0"/>
        <v>0</v>
      </c>
      <c r="H8" s="33">
        <f t="shared" si="1"/>
        <v>2</v>
      </c>
      <c r="J8" s="50">
        <f t="shared" si="2"/>
        <v>0</v>
      </c>
      <c r="K8" s="50"/>
      <c r="M8" s="50"/>
      <c r="P8" s="49">
        <f t="shared" si="6"/>
        <v>2</v>
      </c>
      <c r="Q8" s="49">
        <f t="shared" si="3"/>
        <v>0</v>
      </c>
      <c r="R8" s="50" t="e">
        <f>#REF!</f>
        <v>#REF!</v>
      </c>
      <c r="S8" s="50">
        <f t="shared" si="4"/>
        <v>0</v>
      </c>
      <c r="T8" s="50">
        <f t="shared" si="5"/>
        <v>0</v>
      </c>
      <c r="U8" s="50">
        <f t="shared" si="5"/>
        <v>0</v>
      </c>
      <c r="V8" s="50">
        <f t="shared" si="5"/>
        <v>0</v>
      </c>
      <c r="W8" s="50">
        <f t="shared" si="5"/>
        <v>0</v>
      </c>
      <c r="X8" s="49" t="str">
        <f t="shared" si="7"/>
        <v>TV Allenbach</v>
      </c>
    </row>
    <row r="9" spans="1:24" ht="12.75">
      <c r="A9" s="31">
        <v>7</v>
      </c>
      <c r="B9" s="4"/>
      <c r="C9" s="32">
        <v>0</v>
      </c>
      <c r="D9" s="32">
        <v>0</v>
      </c>
      <c r="E9" s="32">
        <v>0</v>
      </c>
      <c r="F9" s="32">
        <v>0</v>
      </c>
      <c r="G9" s="7">
        <f t="shared" si="0"/>
        <v>0</v>
      </c>
      <c r="H9" s="33">
        <f t="shared" si="1"/>
        <v>2</v>
      </c>
      <c r="J9" s="50">
        <f t="shared" si="2"/>
        <v>0</v>
      </c>
      <c r="K9" s="50"/>
      <c r="M9" s="50"/>
      <c r="P9" s="49">
        <f t="shared" si="6"/>
        <v>2</v>
      </c>
      <c r="Q9" s="49">
        <f t="shared" si="3"/>
        <v>0</v>
      </c>
      <c r="R9" s="50" t="e">
        <f>#REF!</f>
        <v>#REF!</v>
      </c>
      <c r="S9" s="50">
        <f t="shared" si="4"/>
        <v>0</v>
      </c>
      <c r="T9" s="50">
        <f t="shared" si="5"/>
        <v>0</v>
      </c>
      <c r="U9" s="50">
        <f t="shared" si="5"/>
        <v>0</v>
      </c>
      <c r="V9" s="50">
        <f t="shared" si="5"/>
        <v>0</v>
      </c>
      <c r="W9" s="50">
        <f t="shared" si="5"/>
        <v>0</v>
      </c>
      <c r="X9" s="49" t="str">
        <f t="shared" si="7"/>
        <v>TV Allenbach</v>
      </c>
    </row>
    <row r="10" spans="1:24" ht="12.75">
      <c r="A10" s="31">
        <v>8</v>
      </c>
      <c r="B10" s="4"/>
      <c r="C10" s="32">
        <v>0</v>
      </c>
      <c r="D10" s="32">
        <v>0</v>
      </c>
      <c r="E10" s="32">
        <v>0</v>
      </c>
      <c r="F10" s="32">
        <v>0</v>
      </c>
      <c r="G10" s="7">
        <f t="shared" si="0"/>
        <v>0</v>
      </c>
      <c r="H10" s="33">
        <f t="shared" si="1"/>
        <v>2</v>
      </c>
      <c r="J10" s="50">
        <f t="shared" si="2"/>
        <v>0</v>
      </c>
      <c r="K10" s="50"/>
      <c r="M10" s="50"/>
      <c r="P10" s="49">
        <f t="shared" si="6"/>
        <v>2</v>
      </c>
      <c r="Q10" s="49">
        <f t="shared" si="3"/>
        <v>0</v>
      </c>
      <c r="R10" s="50" t="e">
        <f>#REF!</f>
        <v>#REF!</v>
      </c>
      <c r="S10" s="50">
        <f t="shared" si="4"/>
        <v>0</v>
      </c>
      <c r="T10" s="50">
        <f t="shared" si="5"/>
        <v>0</v>
      </c>
      <c r="U10" s="50">
        <f t="shared" si="5"/>
        <v>0</v>
      </c>
      <c r="V10" s="50">
        <f t="shared" si="5"/>
        <v>0</v>
      </c>
      <c r="W10" s="50">
        <f t="shared" si="5"/>
        <v>0</v>
      </c>
      <c r="X10" s="49" t="str">
        <f t="shared" si="7"/>
        <v>TV Allenbach</v>
      </c>
    </row>
    <row r="11" spans="1:23" ht="12.75">
      <c r="A11" s="34"/>
      <c r="B11" s="5" t="s">
        <v>3</v>
      </c>
      <c r="C11" s="35">
        <f>SUM(LARGE(C3:C10,1),LARGE(C3:C10,2),LARGE(C3:C10,3))</f>
        <v>12.5</v>
      </c>
      <c r="D11" s="35">
        <f>SUM(LARGE(D3:D10,1),LARGE(D3:D10,2),LARGE(D3:D10,3))</f>
        <v>13</v>
      </c>
      <c r="E11" s="35">
        <f>SUM(LARGE(E3:E10,1),LARGE(E3:E10,2),LARGE(E3:E10,3))</f>
        <v>13.5</v>
      </c>
      <c r="F11" s="35">
        <f>SUM(LARGE(F3:F10,1),LARGE(F3:F10,2),LARGE(F3:F10,3))</f>
        <v>14</v>
      </c>
      <c r="G11" s="7">
        <f t="shared" si="0"/>
        <v>53</v>
      </c>
      <c r="H11" s="6">
        <f>RANK(K11,K11:K96)</f>
        <v>1</v>
      </c>
      <c r="J11" s="50"/>
      <c r="K11" s="50">
        <f>G11</f>
        <v>53</v>
      </c>
      <c r="M11" s="50"/>
      <c r="R11" s="50"/>
      <c r="S11" s="50"/>
      <c r="T11" s="50"/>
      <c r="U11" s="50"/>
      <c r="V11" s="50"/>
      <c r="W11" s="50"/>
    </row>
    <row r="12" spans="10:23" ht="12.75">
      <c r="J12" s="50"/>
      <c r="K12" s="50"/>
      <c r="M12" s="50"/>
      <c r="R12" s="50"/>
      <c r="S12" s="50"/>
      <c r="T12" s="50"/>
      <c r="U12" s="50"/>
      <c r="V12" s="50"/>
      <c r="W12" s="50"/>
    </row>
    <row r="13" spans="1:23" ht="12.75">
      <c r="A13" s="54" t="s">
        <v>40</v>
      </c>
      <c r="B13" s="54"/>
      <c r="C13" s="29"/>
      <c r="D13" s="29"/>
      <c r="E13" s="29"/>
      <c r="F13" s="29"/>
      <c r="G13" s="29"/>
      <c r="H13" s="37"/>
      <c r="J13" s="50"/>
      <c r="K13" s="50"/>
      <c r="L13" s="49">
        <f>H23</f>
        <v>2</v>
      </c>
      <c r="M13" s="50">
        <f>G23</f>
        <v>0</v>
      </c>
      <c r="N13" s="49" t="str">
        <f>A13</f>
        <v>TV Gleidorf</v>
      </c>
      <c r="R13" s="50"/>
      <c r="S13" s="50"/>
      <c r="T13" s="50"/>
      <c r="U13" s="50"/>
      <c r="V13" s="50"/>
      <c r="W13" s="50"/>
    </row>
    <row r="14" spans="1:23" ht="12.75">
      <c r="A14" s="31"/>
      <c r="B14" s="31"/>
      <c r="C14" s="2" t="s">
        <v>34</v>
      </c>
      <c r="D14" s="2" t="s">
        <v>0</v>
      </c>
      <c r="E14" s="2" t="s">
        <v>8</v>
      </c>
      <c r="F14" s="2" t="s">
        <v>12</v>
      </c>
      <c r="G14" s="2" t="s">
        <v>1</v>
      </c>
      <c r="H14" s="3" t="s">
        <v>2</v>
      </c>
      <c r="J14" s="50"/>
      <c r="K14" s="50"/>
      <c r="M14" s="50"/>
      <c r="R14" s="50"/>
      <c r="S14" s="50"/>
      <c r="T14" s="50"/>
      <c r="U14" s="50"/>
      <c r="V14" s="50"/>
      <c r="W14" s="50"/>
    </row>
    <row r="15" spans="1:24" ht="12.75">
      <c r="A15" s="31">
        <v>1</v>
      </c>
      <c r="B15" s="53"/>
      <c r="C15" s="32">
        <v>0</v>
      </c>
      <c r="D15" s="32">
        <v>0</v>
      </c>
      <c r="E15" s="32">
        <v>0</v>
      </c>
      <c r="F15" s="32">
        <v>0</v>
      </c>
      <c r="G15" s="7">
        <f aca="true" t="shared" si="8" ref="G15:G23">SUM(LARGE(C15:F15,1),LARGE(C15:F15,2),LARGE(C15:F15,3),LARGE(C15:F15,4))</f>
        <v>0</v>
      </c>
      <c r="H15" s="33">
        <f aca="true" t="shared" si="9" ref="H15:H22">RANK(G15,$J$3:$J$96)</f>
        <v>2</v>
      </c>
      <c r="J15" s="50">
        <f aca="true" t="shared" si="10" ref="J15:J22">G15</f>
        <v>0</v>
      </c>
      <c r="M15" s="50"/>
      <c r="P15" s="49">
        <f aca="true" t="shared" si="11" ref="P15:P70">H15</f>
        <v>2</v>
      </c>
      <c r="Q15" s="49">
        <f aca="true" t="shared" si="12" ref="Q15:Q22">B15</f>
        <v>0</v>
      </c>
      <c r="R15" s="50" t="e">
        <f>#REF!</f>
        <v>#REF!</v>
      </c>
      <c r="S15" s="50">
        <f aca="true" t="shared" si="13" ref="S15:S22">C15</f>
        <v>0</v>
      </c>
      <c r="T15" s="50">
        <f aca="true" t="shared" si="14" ref="T15:W58">D15</f>
        <v>0</v>
      </c>
      <c r="U15" s="50">
        <f t="shared" si="14"/>
        <v>0</v>
      </c>
      <c r="V15" s="50">
        <f t="shared" si="14"/>
        <v>0</v>
      </c>
      <c r="W15" s="50">
        <f t="shared" si="14"/>
        <v>0</v>
      </c>
      <c r="X15" s="49" t="str">
        <f>$A$13</f>
        <v>TV Gleidorf</v>
      </c>
    </row>
    <row r="16" spans="1:24" ht="12" customHeight="1">
      <c r="A16" s="31">
        <v>2</v>
      </c>
      <c r="B16" s="52"/>
      <c r="C16" s="32">
        <v>0</v>
      </c>
      <c r="D16" s="32">
        <v>0</v>
      </c>
      <c r="E16" s="32">
        <v>0</v>
      </c>
      <c r="F16" s="32">
        <v>0</v>
      </c>
      <c r="G16" s="7">
        <f t="shared" si="8"/>
        <v>0</v>
      </c>
      <c r="H16" s="33">
        <f t="shared" si="9"/>
        <v>2</v>
      </c>
      <c r="J16" s="50">
        <f t="shared" si="10"/>
        <v>0</v>
      </c>
      <c r="K16" s="50"/>
      <c r="M16" s="50"/>
      <c r="P16" s="49">
        <f t="shared" si="11"/>
        <v>2</v>
      </c>
      <c r="Q16" s="49">
        <f t="shared" si="12"/>
        <v>0</v>
      </c>
      <c r="R16" s="50" t="e">
        <f>#REF!</f>
        <v>#REF!</v>
      </c>
      <c r="S16" s="50">
        <f t="shared" si="13"/>
        <v>0</v>
      </c>
      <c r="T16" s="50">
        <f t="shared" si="14"/>
        <v>0</v>
      </c>
      <c r="U16" s="50">
        <f t="shared" si="14"/>
        <v>0</v>
      </c>
      <c r="V16" s="50">
        <f t="shared" si="14"/>
        <v>0</v>
      </c>
      <c r="W16" s="50">
        <f t="shared" si="14"/>
        <v>0</v>
      </c>
      <c r="X16" s="49" t="str">
        <f aca="true" t="shared" si="15" ref="X16:X22">$A$13</f>
        <v>TV Gleidorf</v>
      </c>
    </row>
    <row r="17" spans="1:24" ht="12.75">
      <c r="A17" s="31">
        <v>3</v>
      </c>
      <c r="B17" s="52"/>
      <c r="C17" s="32">
        <v>0</v>
      </c>
      <c r="D17" s="32">
        <v>0</v>
      </c>
      <c r="E17" s="32">
        <v>0</v>
      </c>
      <c r="F17" s="32">
        <v>0</v>
      </c>
      <c r="G17" s="7">
        <f t="shared" si="8"/>
        <v>0</v>
      </c>
      <c r="H17" s="33">
        <f t="shared" si="9"/>
        <v>2</v>
      </c>
      <c r="J17" s="50">
        <f t="shared" si="10"/>
        <v>0</v>
      </c>
      <c r="K17" s="50"/>
      <c r="M17" s="50"/>
      <c r="P17" s="49">
        <f t="shared" si="11"/>
        <v>2</v>
      </c>
      <c r="Q17" s="49">
        <f t="shared" si="12"/>
        <v>0</v>
      </c>
      <c r="R17" s="50" t="e">
        <f>#REF!</f>
        <v>#REF!</v>
      </c>
      <c r="S17" s="50">
        <f t="shared" si="13"/>
        <v>0</v>
      </c>
      <c r="T17" s="50">
        <f t="shared" si="14"/>
        <v>0</v>
      </c>
      <c r="U17" s="50">
        <f t="shared" si="14"/>
        <v>0</v>
      </c>
      <c r="V17" s="50">
        <f t="shared" si="14"/>
        <v>0</v>
      </c>
      <c r="W17" s="50">
        <f t="shared" si="14"/>
        <v>0</v>
      </c>
      <c r="X17" s="49" t="str">
        <f t="shared" si="15"/>
        <v>TV Gleidorf</v>
      </c>
    </row>
    <row r="18" spans="1:24" ht="12.75">
      <c r="A18" s="31">
        <v>4</v>
      </c>
      <c r="B18" s="52"/>
      <c r="C18" s="32">
        <v>0</v>
      </c>
      <c r="D18" s="32">
        <v>0</v>
      </c>
      <c r="E18" s="32">
        <v>0</v>
      </c>
      <c r="F18" s="32">
        <v>0</v>
      </c>
      <c r="G18" s="7">
        <f t="shared" si="8"/>
        <v>0</v>
      </c>
      <c r="H18" s="33">
        <f t="shared" si="9"/>
        <v>2</v>
      </c>
      <c r="J18" s="50">
        <f t="shared" si="10"/>
        <v>0</v>
      </c>
      <c r="K18" s="50"/>
      <c r="M18" s="50"/>
      <c r="P18" s="49">
        <f t="shared" si="11"/>
        <v>2</v>
      </c>
      <c r="Q18" s="49">
        <f t="shared" si="12"/>
        <v>0</v>
      </c>
      <c r="R18" s="50" t="e">
        <f>#REF!</f>
        <v>#REF!</v>
      </c>
      <c r="S18" s="50">
        <f t="shared" si="13"/>
        <v>0</v>
      </c>
      <c r="T18" s="50">
        <f t="shared" si="14"/>
        <v>0</v>
      </c>
      <c r="U18" s="50">
        <f t="shared" si="14"/>
        <v>0</v>
      </c>
      <c r="V18" s="50">
        <f t="shared" si="14"/>
        <v>0</v>
      </c>
      <c r="W18" s="50">
        <f t="shared" si="14"/>
        <v>0</v>
      </c>
      <c r="X18" s="49" t="str">
        <f t="shared" si="15"/>
        <v>TV Gleidorf</v>
      </c>
    </row>
    <row r="19" spans="1:24" ht="12.75">
      <c r="A19" s="31">
        <v>5</v>
      </c>
      <c r="B19" s="4"/>
      <c r="C19" s="32">
        <v>0</v>
      </c>
      <c r="D19" s="32">
        <v>0</v>
      </c>
      <c r="E19" s="32">
        <v>0</v>
      </c>
      <c r="F19" s="32">
        <v>0</v>
      </c>
      <c r="G19" s="7">
        <f t="shared" si="8"/>
        <v>0</v>
      </c>
      <c r="H19" s="33">
        <f t="shared" si="9"/>
        <v>2</v>
      </c>
      <c r="J19" s="50">
        <f t="shared" si="10"/>
        <v>0</v>
      </c>
      <c r="K19" s="50"/>
      <c r="M19" s="50"/>
      <c r="P19" s="49">
        <f t="shared" si="11"/>
        <v>2</v>
      </c>
      <c r="Q19" s="49">
        <f t="shared" si="12"/>
        <v>0</v>
      </c>
      <c r="R19" s="50" t="e">
        <f>#REF!</f>
        <v>#REF!</v>
      </c>
      <c r="S19" s="50">
        <f t="shared" si="13"/>
        <v>0</v>
      </c>
      <c r="T19" s="50">
        <f t="shared" si="14"/>
        <v>0</v>
      </c>
      <c r="U19" s="50">
        <f t="shared" si="14"/>
        <v>0</v>
      </c>
      <c r="V19" s="50">
        <f t="shared" si="14"/>
        <v>0</v>
      </c>
      <c r="W19" s="50">
        <f t="shared" si="14"/>
        <v>0</v>
      </c>
      <c r="X19" s="49" t="str">
        <f t="shared" si="15"/>
        <v>TV Gleidorf</v>
      </c>
    </row>
    <row r="20" spans="1:24" ht="12.75">
      <c r="A20" s="31">
        <v>6</v>
      </c>
      <c r="B20" s="4"/>
      <c r="C20" s="32">
        <v>0</v>
      </c>
      <c r="D20" s="32">
        <v>0</v>
      </c>
      <c r="E20" s="32">
        <v>0</v>
      </c>
      <c r="F20" s="32">
        <v>0</v>
      </c>
      <c r="G20" s="7">
        <f t="shared" si="8"/>
        <v>0</v>
      </c>
      <c r="H20" s="33">
        <f t="shared" si="9"/>
        <v>2</v>
      </c>
      <c r="J20" s="50">
        <f t="shared" si="10"/>
        <v>0</v>
      </c>
      <c r="K20" s="50"/>
      <c r="M20" s="50"/>
      <c r="P20" s="49">
        <f t="shared" si="11"/>
        <v>2</v>
      </c>
      <c r="Q20" s="49">
        <f t="shared" si="12"/>
        <v>0</v>
      </c>
      <c r="R20" s="50" t="e">
        <f>#REF!</f>
        <v>#REF!</v>
      </c>
      <c r="S20" s="50">
        <f t="shared" si="13"/>
        <v>0</v>
      </c>
      <c r="T20" s="50">
        <f t="shared" si="14"/>
        <v>0</v>
      </c>
      <c r="U20" s="50">
        <f t="shared" si="14"/>
        <v>0</v>
      </c>
      <c r="V20" s="50">
        <f t="shared" si="14"/>
        <v>0</v>
      </c>
      <c r="W20" s="50">
        <f t="shared" si="14"/>
        <v>0</v>
      </c>
      <c r="X20" s="49" t="str">
        <f t="shared" si="15"/>
        <v>TV Gleidorf</v>
      </c>
    </row>
    <row r="21" spans="1:24" ht="12.75">
      <c r="A21" s="31">
        <v>7</v>
      </c>
      <c r="B21" s="4"/>
      <c r="C21" s="32">
        <v>0</v>
      </c>
      <c r="D21" s="32">
        <v>0</v>
      </c>
      <c r="E21" s="32">
        <v>0</v>
      </c>
      <c r="F21" s="32">
        <v>0</v>
      </c>
      <c r="G21" s="7">
        <f t="shared" si="8"/>
        <v>0</v>
      </c>
      <c r="H21" s="33">
        <f t="shared" si="9"/>
        <v>2</v>
      </c>
      <c r="J21" s="50">
        <f t="shared" si="10"/>
        <v>0</v>
      </c>
      <c r="K21" s="50"/>
      <c r="M21" s="50"/>
      <c r="P21" s="49">
        <f t="shared" si="11"/>
        <v>2</v>
      </c>
      <c r="Q21" s="49">
        <f t="shared" si="12"/>
        <v>0</v>
      </c>
      <c r="R21" s="50" t="e">
        <f>#REF!</f>
        <v>#REF!</v>
      </c>
      <c r="S21" s="50">
        <f t="shared" si="13"/>
        <v>0</v>
      </c>
      <c r="T21" s="50">
        <f t="shared" si="14"/>
        <v>0</v>
      </c>
      <c r="U21" s="50">
        <f t="shared" si="14"/>
        <v>0</v>
      </c>
      <c r="V21" s="50">
        <f t="shared" si="14"/>
        <v>0</v>
      </c>
      <c r="W21" s="50">
        <f t="shared" si="14"/>
        <v>0</v>
      </c>
      <c r="X21" s="49" t="str">
        <f t="shared" si="15"/>
        <v>TV Gleidorf</v>
      </c>
    </row>
    <row r="22" spans="1:24" ht="12.75">
      <c r="A22" s="31">
        <v>8</v>
      </c>
      <c r="B22" s="4"/>
      <c r="C22" s="32">
        <v>0</v>
      </c>
      <c r="D22" s="32">
        <v>0</v>
      </c>
      <c r="E22" s="32">
        <v>0</v>
      </c>
      <c r="F22" s="32">
        <v>0</v>
      </c>
      <c r="G22" s="7">
        <f t="shared" si="8"/>
        <v>0</v>
      </c>
      <c r="H22" s="33">
        <f t="shared" si="9"/>
        <v>2</v>
      </c>
      <c r="J22" s="50">
        <f t="shared" si="10"/>
        <v>0</v>
      </c>
      <c r="K22" s="50"/>
      <c r="M22" s="50"/>
      <c r="P22" s="49">
        <f t="shared" si="11"/>
        <v>2</v>
      </c>
      <c r="Q22" s="49">
        <f t="shared" si="12"/>
        <v>0</v>
      </c>
      <c r="R22" s="50" t="e">
        <f>#REF!</f>
        <v>#REF!</v>
      </c>
      <c r="S22" s="50">
        <f t="shared" si="13"/>
        <v>0</v>
      </c>
      <c r="T22" s="50">
        <f t="shared" si="14"/>
        <v>0</v>
      </c>
      <c r="U22" s="50">
        <f t="shared" si="14"/>
        <v>0</v>
      </c>
      <c r="V22" s="50">
        <f t="shared" si="14"/>
        <v>0</v>
      </c>
      <c r="W22" s="50">
        <f t="shared" si="14"/>
        <v>0</v>
      </c>
      <c r="X22" s="49" t="str">
        <f t="shared" si="15"/>
        <v>TV Gleidorf</v>
      </c>
    </row>
    <row r="23" spans="1:23" ht="12.75">
      <c r="A23" s="34"/>
      <c r="B23" s="5" t="s">
        <v>3</v>
      </c>
      <c r="C23" s="35">
        <f>SUM(LARGE(C15:C22,1),LARGE(C15:C22,2),LARGE(C15:C22,3))</f>
        <v>0</v>
      </c>
      <c r="D23" s="35">
        <f>SUM(LARGE(D15:D22,1),LARGE(D15:D22,2),LARGE(D15:D22,3))</f>
        <v>0</v>
      </c>
      <c r="E23" s="35">
        <f>SUM(LARGE(E15:E22,1),LARGE(E15:E22,2),LARGE(E15:E22,3))</f>
        <v>0</v>
      </c>
      <c r="F23" s="35">
        <f>SUM(LARGE(F15:F22,1),LARGE(F15:F22,2),LARGE(F15:F22,3))</f>
        <v>0</v>
      </c>
      <c r="G23" s="7">
        <f t="shared" si="8"/>
        <v>0</v>
      </c>
      <c r="H23" s="6">
        <f>RANK(K23,K11:K96)</f>
        <v>2</v>
      </c>
      <c r="J23" s="50"/>
      <c r="K23" s="50">
        <f>G23</f>
        <v>0</v>
      </c>
      <c r="M23" s="50"/>
      <c r="R23" s="50"/>
      <c r="S23" s="50"/>
      <c r="T23" s="50"/>
      <c r="U23" s="50"/>
      <c r="V23" s="50"/>
      <c r="W23" s="50"/>
    </row>
    <row r="24" spans="10:23" ht="12.75">
      <c r="J24" s="50"/>
      <c r="K24" s="50"/>
      <c r="M24" s="50"/>
      <c r="R24" s="50"/>
      <c r="S24" s="50"/>
      <c r="T24" s="50"/>
      <c r="U24" s="50"/>
      <c r="V24" s="50"/>
      <c r="W24" s="50"/>
    </row>
    <row r="25" spans="1:23" ht="12.75">
      <c r="A25" s="54"/>
      <c r="B25" s="54"/>
      <c r="C25" s="29"/>
      <c r="D25" s="29"/>
      <c r="E25" s="29"/>
      <c r="F25" s="29"/>
      <c r="G25" s="29"/>
      <c r="H25" s="37"/>
      <c r="J25" s="50"/>
      <c r="K25" s="50"/>
      <c r="L25" s="49">
        <f>H35</f>
        <v>2</v>
      </c>
      <c r="M25" s="50">
        <f>G35</f>
        <v>0</v>
      </c>
      <c r="N25" s="49">
        <f>A25</f>
        <v>0</v>
      </c>
      <c r="R25" s="50"/>
      <c r="S25" s="50"/>
      <c r="T25" s="50"/>
      <c r="U25" s="50"/>
      <c r="V25" s="50"/>
      <c r="W25" s="50"/>
    </row>
    <row r="26" spans="1:23" ht="12.75">
      <c r="A26" s="31"/>
      <c r="B26" s="31"/>
      <c r="C26" s="2" t="s">
        <v>34</v>
      </c>
      <c r="D26" s="2" t="s">
        <v>0</v>
      </c>
      <c r="E26" s="2" t="s">
        <v>8</v>
      </c>
      <c r="F26" s="2" t="s">
        <v>12</v>
      </c>
      <c r="G26" s="2" t="s">
        <v>1</v>
      </c>
      <c r="H26" s="3" t="s">
        <v>2</v>
      </c>
      <c r="J26" s="50"/>
      <c r="K26" s="50"/>
      <c r="M26" s="50"/>
      <c r="R26" s="50"/>
      <c r="S26" s="50"/>
      <c r="T26" s="50"/>
      <c r="U26" s="50"/>
      <c r="V26" s="50"/>
      <c r="W26" s="50"/>
    </row>
    <row r="27" spans="1:24" ht="12.75">
      <c r="A27" s="31">
        <v>1</v>
      </c>
      <c r="B27" s="4"/>
      <c r="C27" s="32">
        <v>0</v>
      </c>
      <c r="D27" s="32">
        <v>0</v>
      </c>
      <c r="E27" s="32">
        <v>0</v>
      </c>
      <c r="F27" s="32">
        <v>0</v>
      </c>
      <c r="G27" s="7">
        <f aca="true" t="shared" si="16" ref="G27:G35">SUM(LARGE(C27:F27,1),LARGE(C27:F27,2),LARGE(C27:F27,3),LARGE(C27:F27,4))</f>
        <v>0</v>
      </c>
      <c r="H27" s="33">
        <f aca="true" t="shared" si="17" ref="H27:H34">RANK(G27,$J$3:$J$96)</f>
        <v>2</v>
      </c>
      <c r="J27" s="50">
        <f aca="true" t="shared" si="18" ref="J27:J34">G27</f>
        <v>0</v>
      </c>
      <c r="K27" s="50"/>
      <c r="M27" s="50"/>
      <c r="P27" s="49">
        <f t="shared" si="11"/>
        <v>2</v>
      </c>
      <c r="Q27" s="49">
        <f aca="true" t="shared" si="19" ref="Q27:Q34">B27</f>
        <v>0</v>
      </c>
      <c r="R27" s="50" t="e">
        <f>#REF!</f>
        <v>#REF!</v>
      </c>
      <c r="S27" s="50">
        <f aca="true" t="shared" si="20" ref="S27:S34">C27</f>
        <v>0</v>
      </c>
      <c r="T27" s="50">
        <f t="shared" si="14"/>
        <v>0</v>
      </c>
      <c r="U27" s="50">
        <f t="shared" si="14"/>
        <v>0</v>
      </c>
      <c r="V27" s="50">
        <f t="shared" si="14"/>
        <v>0</v>
      </c>
      <c r="W27" s="50">
        <f t="shared" si="14"/>
        <v>0</v>
      </c>
      <c r="X27" s="49">
        <f>$A$25</f>
        <v>0</v>
      </c>
    </row>
    <row r="28" spans="1:24" ht="12.75">
      <c r="A28" s="31">
        <v>2</v>
      </c>
      <c r="B28" s="4"/>
      <c r="C28" s="32">
        <v>0</v>
      </c>
      <c r="D28" s="32">
        <v>0</v>
      </c>
      <c r="E28" s="32">
        <v>0</v>
      </c>
      <c r="F28" s="32">
        <v>0</v>
      </c>
      <c r="G28" s="7">
        <f t="shared" si="16"/>
        <v>0</v>
      </c>
      <c r="H28" s="33">
        <f t="shared" si="17"/>
        <v>2</v>
      </c>
      <c r="J28" s="50">
        <f t="shared" si="18"/>
        <v>0</v>
      </c>
      <c r="M28" s="50"/>
      <c r="P28" s="49">
        <f t="shared" si="11"/>
        <v>2</v>
      </c>
      <c r="Q28" s="49">
        <f t="shared" si="19"/>
        <v>0</v>
      </c>
      <c r="R28" s="50" t="e">
        <f>#REF!</f>
        <v>#REF!</v>
      </c>
      <c r="S28" s="50">
        <f t="shared" si="20"/>
        <v>0</v>
      </c>
      <c r="T28" s="50">
        <f t="shared" si="14"/>
        <v>0</v>
      </c>
      <c r="U28" s="50">
        <f t="shared" si="14"/>
        <v>0</v>
      </c>
      <c r="V28" s="50">
        <f t="shared" si="14"/>
        <v>0</v>
      </c>
      <c r="W28" s="50">
        <f t="shared" si="14"/>
        <v>0</v>
      </c>
      <c r="X28" s="49">
        <f aca="true" t="shared" si="21" ref="X28:X34">$A$25</f>
        <v>0</v>
      </c>
    </row>
    <row r="29" spans="1:24" ht="12" customHeight="1">
      <c r="A29" s="31">
        <v>3</v>
      </c>
      <c r="B29" s="4"/>
      <c r="C29" s="32">
        <v>0</v>
      </c>
      <c r="D29" s="32">
        <v>0</v>
      </c>
      <c r="E29" s="32">
        <v>0</v>
      </c>
      <c r="F29" s="32">
        <v>0</v>
      </c>
      <c r="G29" s="7">
        <f t="shared" si="16"/>
        <v>0</v>
      </c>
      <c r="H29" s="33">
        <f t="shared" si="17"/>
        <v>2</v>
      </c>
      <c r="J29" s="50">
        <f t="shared" si="18"/>
        <v>0</v>
      </c>
      <c r="K29" s="50"/>
      <c r="M29" s="50"/>
      <c r="P29" s="49">
        <f t="shared" si="11"/>
        <v>2</v>
      </c>
      <c r="Q29" s="49">
        <f t="shared" si="19"/>
        <v>0</v>
      </c>
      <c r="R29" s="50" t="e">
        <f>#REF!</f>
        <v>#REF!</v>
      </c>
      <c r="S29" s="50">
        <f t="shared" si="20"/>
        <v>0</v>
      </c>
      <c r="T29" s="50">
        <f t="shared" si="14"/>
        <v>0</v>
      </c>
      <c r="U29" s="50">
        <f t="shared" si="14"/>
        <v>0</v>
      </c>
      <c r="V29" s="50">
        <f t="shared" si="14"/>
        <v>0</v>
      </c>
      <c r="W29" s="50">
        <f t="shared" si="14"/>
        <v>0</v>
      </c>
      <c r="X29" s="49">
        <f t="shared" si="21"/>
        <v>0</v>
      </c>
    </row>
    <row r="30" spans="1:24" ht="12.75">
      <c r="A30" s="31">
        <v>4</v>
      </c>
      <c r="B30" s="4"/>
      <c r="C30" s="32">
        <v>0</v>
      </c>
      <c r="D30" s="32">
        <v>0</v>
      </c>
      <c r="E30" s="32">
        <v>0</v>
      </c>
      <c r="F30" s="32">
        <v>0</v>
      </c>
      <c r="G30" s="7">
        <f t="shared" si="16"/>
        <v>0</v>
      </c>
      <c r="H30" s="33">
        <f t="shared" si="17"/>
        <v>2</v>
      </c>
      <c r="J30" s="50">
        <f t="shared" si="18"/>
        <v>0</v>
      </c>
      <c r="K30" s="50"/>
      <c r="M30" s="50"/>
      <c r="P30" s="49">
        <f t="shared" si="11"/>
        <v>2</v>
      </c>
      <c r="Q30" s="49">
        <f t="shared" si="19"/>
        <v>0</v>
      </c>
      <c r="R30" s="50" t="e">
        <f>#REF!</f>
        <v>#REF!</v>
      </c>
      <c r="S30" s="50">
        <f t="shared" si="20"/>
        <v>0</v>
      </c>
      <c r="T30" s="50">
        <f t="shared" si="14"/>
        <v>0</v>
      </c>
      <c r="U30" s="50">
        <f t="shared" si="14"/>
        <v>0</v>
      </c>
      <c r="V30" s="50">
        <f t="shared" si="14"/>
        <v>0</v>
      </c>
      <c r="W30" s="50">
        <f t="shared" si="14"/>
        <v>0</v>
      </c>
      <c r="X30" s="49">
        <f t="shared" si="21"/>
        <v>0</v>
      </c>
    </row>
    <row r="31" spans="1:24" ht="12.75">
      <c r="A31" s="31">
        <v>5</v>
      </c>
      <c r="B31" s="4"/>
      <c r="C31" s="32">
        <v>0</v>
      </c>
      <c r="D31" s="32">
        <v>0</v>
      </c>
      <c r="E31" s="32">
        <v>0</v>
      </c>
      <c r="F31" s="32">
        <v>0</v>
      </c>
      <c r="G31" s="7">
        <f t="shared" si="16"/>
        <v>0</v>
      </c>
      <c r="H31" s="33">
        <f t="shared" si="17"/>
        <v>2</v>
      </c>
      <c r="J31" s="50">
        <f t="shared" si="18"/>
        <v>0</v>
      </c>
      <c r="K31" s="50"/>
      <c r="M31" s="50"/>
      <c r="P31" s="49">
        <f t="shared" si="11"/>
        <v>2</v>
      </c>
      <c r="Q31" s="49">
        <f t="shared" si="19"/>
        <v>0</v>
      </c>
      <c r="R31" s="50" t="e">
        <f>#REF!</f>
        <v>#REF!</v>
      </c>
      <c r="S31" s="50">
        <f t="shared" si="20"/>
        <v>0</v>
      </c>
      <c r="T31" s="50">
        <f t="shared" si="14"/>
        <v>0</v>
      </c>
      <c r="U31" s="50">
        <f t="shared" si="14"/>
        <v>0</v>
      </c>
      <c r="V31" s="50">
        <f t="shared" si="14"/>
        <v>0</v>
      </c>
      <c r="W31" s="50">
        <f t="shared" si="14"/>
        <v>0</v>
      </c>
      <c r="X31" s="49">
        <f t="shared" si="21"/>
        <v>0</v>
      </c>
    </row>
    <row r="32" spans="1:24" ht="12.75">
      <c r="A32" s="31">
        <v>6</v>
      </c>
      <c r="B32" s="4"/>
      <c r="C32" s="32">
        <v>0</v>
      </c>
      <c r="D32" s="32">
        <v>0</v>
      </c>
      <c r="E32" s="32">
        <v>0</v>
      </c>
      <c r="F32" s="32">
        <v>0</v>
      </c>
      <c r="G32" s="7">
        <f t="shared" si="16"/>
        <v>0</v>
      </c>
      <c r="H32" s="33">
        <f t="shared" si="17"/>
        <v>2</v>
      </c>
      <c r="J32" s="50">
        <f t="shared" si="18"/>
        <v>0</v>
      </c>
      <c r="K32" s="50"/>
      <c r="M32" s="50"/>
      <c r="P32" s="49">
        <f t="shared" si="11"/>
        <v>2</v>
      </c>
      <c r="Q32" s="49">
        <f t="shared" si="19"/>
        <v>0</v>
      </c>
      <c r="R32" s="50" t="e">
        <f>#REF!</f>
        <v>#REF!</v>
      </c>
      <c r="S32" s="50">
        <f t="shared" si="20"/>
        <v>0</v>
      </c>
      <c r="T32" s="50">
        <f t="shared" si="14"/>
        <v>0</v>
      </c>
      <c r="U32" s="50">
        <f t="shared" si="14"/>
        <v>0</v>
      </c>
      <c r="V32" s="50">
        <f t="shared" si="14"/>
        <v>0</v>
      </c>
      <c r="W32" s="50">
        <f t="shared" si="14"/>
        <v>0</v>
      </c>
      <c r="X32" s="49">
        <f t="shared" si="21"/>
        <v>0</v>
      </c>
    </row>
    <row r="33" spans="1:24" ht="12.75">
      <c r="A33" s="31">
        <v>7</v>
      </c>
      <c r="B33" s="4"/>
      <c r="C33" s="32">
        <v>0</v>
      </c>
      <c r="D33" s="32">
        <v>0</v>
      </c>
      <c r="E33" s="32">
        <v>0</v>
      </c>
      <c r="F33" s="32">
        <v>0</v>
      </c>
      <c r="G33" s="7">
        <f t="shared" si="16"/>
        <v>0</v>
      </c>
      <c r="H33" s="33">
        <f t="shared" si="17"/>
        <v>2</v>
      </c>
      <c r="J33" s="50">
        <f t="shared" si="18"/>
        <v>0</v>
      </c>
      <c r="K33" s="50"/>
      <c r="M33" s="50"/>
      <c r="P33" s="49">
        <f t="shared" si="11"/>
        <v>2</v>
      </c>
      <c r="Q33" s="49">
        <f t="shared" si="19"/>
        <v>0</v>
      </c>
      <c r="R33" s="50" t="e">
        <f>#REF!</f>
        <v>#REF!</v>
      </c>
      <c r="S33" s="50">
        <f t="shared" si="20"/>
        <v>0</v>
      </c>
      <c r="T33" s="50">
        <f t="shared" si="14"/>
        <v>0</v>
      </c>
      <c r="U33" s="50">
        <f t="shared" si="14"/>
        <v>0</v>
      </c>
      <c r="V33" s="50">
        <f t="shared" si="14"/>
        <v>0</v>
      </c>
      <c r="W33" s="50">
        <f t="shared" si="14"/>
        <v>0</v>
      </c>
      <c r="X33" s="49">
        <f t="shared" si="21"/>
        <v>0</v>
      </c>
    </row>
    <row r="34" spans="1:24" ht="12.75">
      <c r="A34" s="31">
        <v>8</v>
      </c>
      <c r="B34" s="4"/>
      <c r="C34" s="32">
        <v>0</v>
      </c>
      <c r="D34" s="32">
        <v>0</v>
      </c>
      <c r="E34" s="32">
        <v>0</v>
      </c>
      <c r="F34" s="32">
        <v>0</v>
      </c>
      <c r="G34" s="7">
        <f t="shared" si="16"/>
        <v>0</v>
      </c>
      <c r="H34" s="33">
        <f t="shared" si="17"/>
        <v>2</v>
      </c>
      <c r="J34" s="50">
        <f t="shared" si="18"/>
        <v>0</v>
      </c>
      <c r="K34" s="50"/>
      <c r="M34" s="50"/>
      <c r="P34" s="49">
        <f t="shared" si="11"/>
        <v>2</v>
      </c>
      <c r="Q34" s="49">
        <f t="shared" si="19"/>
        <v>0</v>
      </c>
      <c r="R34" s="50" t="e">
        <f>#REF!</f>
        <v>#REF!</v>
      </c>
      <c r="S34" s="50">
        <f t="shared" si="20"/>
        <v>0</v>
      </c>
      <c r="T34" s="50">
        <f t="shared" si="14"/>
        <v>0</v>
      </c>
      <c r="U34" s="50">
        <f t="shared" si="14"/>
        <v>0</v>
      </c>
      <c r="V34" s="50">
        <f t="shared" si="14"/>
        <v>0</v>
      </c>
      <c r="W34" s="50">
        <f t="shared" si="14"/>
        <v>0</v>
      </c>
      <c r="X34" s="49">
        <f t="shared" si="21"/>
        <v>0</v>
      </c>
    </row>
    <row r="35" spans="1:23" ht="12.75">
      <c r="A35" s="34"/>
      <c r="B35" s="5" t="s">
        <v>3</v>
      </c>
      <c r="C35" s="35">
        <f>SUM(LARGE(C27:C34,1),LARGE(C27:C34,2),LARGE(C27:C34,3))</f>
        <v>0</v>
      </c>
      <c r="D35" s="35">
        <f>SUM(LARGE(D27:D34,1),LARGE(D27:D34,2),LARGE(D27:D34,3))</f>
        <v>0</v>
      </c>
      <c r="E35" s="35">
        <f>SUM(LARGE(E27:E34,1),LARGE(E27:E34,2),LARGE(E27:E34,3))</f>
        <v>0</v>
      </c>
      <c r="F35" s="35">
        <f>SUM(LARGE(F27:F34,1),LARGE(F27:F34,2),LARGE(F27:F34,3))</f>
        <v>0</v>
      </c>
      <c r="G35" s="7">
        <f t="shared" si="16"/>
        <v>0</v>
      </c>
      <c r="H35" s="6">
        <f>RANK(K35,K11:K96)</f>
        <v>2</v>
      </c>
      <c r="J35" s="50"/>
      <c r="K35" s="50">
        <f>G35</f>
        <v>0</v>
      </c>
      <c r="M35" s="50"/>
      <c r="R35" s="50"/>
      <c r="S35" s="50"/>
      <c r="T35" s="50"/>
      <c r="U35" s="50"/>
      <c r="V35" s="50"/>
      <c r="W35" s="50"/>
    </row>
    <row r="36" spans="10:23" ht="12.75">
      <c r="J36" s="50"/>
      <c r="K36" s="50"/>
      <c r="M36" s="50"/>
      <c r="R36" s="50"/>
      <c r="S36" s="50"/>
      <c r="T36" s="50"/>
      <c r="U36" s="50"/>
      <c r="V36" s="50"/>
      <c r="W36" s="50"/>
    </row>
    <row r="37" spans="1:23" ht="12.75">
      <c r="A37" s="54"/>
      <c r="B37" s="54"/>
      <c r="C37" s="29"/>
      <c r="D37" s="29"/>
      <c r="E37" s="29"/>
      <c r="F37" s="29"/>
      <c r="G37" s="29"/>
      <c r="H37" s="37"/>
      <c r="J37" s="50"/>
      <c r="K37" s="50"/>
      <c r="L37" s="49">
        <f>H47</f>
        <v>2</v>
      </c>
      <c r="M37" s="50">
        <f>G47</f>
        <v>0</v>
      </c>
      <c r="N37" s="49">
        <f>A37</f>
        <v>0</v>
      </c>
      <c r="R37" s="50"/>
      <c r="S37" s="50"/>
      <c r="T37" s="50"/>
      <c r="U37" s="50"/>
      <c r="V37" s="50"/>
      <c r="W37" s="50"/>
    </row>
    <row r="38" spans="1:23" ht="12.75">
      <c r="A38" s="31"/>
      <c r="B38" s="31"/>
      <c r="C38" s="2" t="s">
        <v>34</v>
      </c>
      <c r="D38" s="2" t="s">
        <v>0</v>
      </c>
      <c r="E38" s="2" t="s">
        <v>8</v>
      </c>
      <c r="F38" s="2" t="s">
        <v>12</v>
      </c>
      <c r="G38" s="2" t="s">
        <v>1</v>
      </c>
      <c r="H38" s="3" t="s">
        <v>2</v>
      </c>
      <c r="J38" s="50"/>
      <c r="K38" s="50"/>
      <c r="M38" s="50"/>
      <c r="R38" s="50"/>
      <c r="S38" s="50"/>
      <c r="T38" s="50"/>
      <c r="U38" s="50"/>
      <c r="V38" s="50"/>
      <c r="W38" s="50"/>
    </row>
    <row r="39" spans="1:24" ht="12.75">
      <c r="A39" s="31">
        <v>1</v>
      </c>
      <c r="B39" s="4"/>
      <c r="C39" s="32">
        <v>0</v>
      </c>
      <c r="D39" s="32">
        <v>0</v>
      </c>
      <c r="E39" s="32">
        <v>0</v>
      </c>
      <c r="F39" s="32">
        <v>0</v>
      </c>
      <c r="G39" s="7">
        <f aca="true" t="shared" si="22" ref="G39:G47">SUM(LARGE(C39:F39,1),LARGE(C39:F39,2),LARGE(C39:F39,3),LARGE(C39:F39,4))</f>
        <v>0</v>
      </c>
      <c r="H39" s="33">
        <f aca="true" t="shared" si="23" ref="H39:H46">RANK(G39,$J$3:$J$96)</f>
        <v>2</v>
      </c>
      <c r="J39" s="50">
        <f aca="true" t="shared" si="24" ref="J39:J46">G39</f>
        <v>0</v>
      </c>
      <c r="K39" s="50"/>
      <c r="M39" s="50"/>
      <c r="P39" s="49">
        <f t="shared" si="11"/>
        <v>2</v>
      </c>
      <c r="Q39" s="49">
        <f aca="true" t="shared" si="25" ref="Q39:Q46">B39</f>
        <v>0</v>
      </c>
      <c r="R39" s="50" t="e">
        <f>#REF!</f>
        <v>#REF!</v>
      </c>
      <c r="S39" s="50">
        <f aca="true" t="shared" si="26" ref="S39:S46">C39</f>
        <v>0</v>
      </c>
      <c r="T39" s="50">
        <f t="shared" si="14"/>
        <v>0</v>
      </c>
      <c r="U39" s="50">
        <f t="shared" si="14"/>
        <v>0</v>
      </c>
      <c r="V39" s="50">
        <f t="shared" si="14"/>
        <v>0</v>
      </c>
      <c r="W39" s="50">
        <f t="shared" si="14"/>
        <v>0</v>
      </c>
      <c r="X39" s="49">
        <f aca="true" t="shared" si="27" ref="X39:X46">A$37</f>
        <v>0</v>
      </c>
    </row>
    <row r="40" spans="1:24" ht="12.75">
      <c r="A40" s="31">
        <v>2</v>
      </c>
      <c r="B40" s="4"/>
      <c r="C40" s="32">
        <v>0</v>
      </c>
      <c r="D40" s="32">
        <v>0</v>
      </c>
      <c r="E40" s="32">
        <v>0</v>
      </c>
      <c r="F40" s="32">
        <v>0</v>
      </c>
      <c r="G40" s="7">
        <f t="shared" si="22"/>
        <v>0</v>
      </c>
      <c r="H40" s="33">
        <f t="shared" si="23"/>
        <v>2</v>
      </c>
      <c r="J40" s="50">
        <f t="shared" si="24"/>
        <v>0</v>
      </c>
      <c r="K40" s="50"/>
      <c r="M40" s="50"/>
      <c r="P40" s="49">
        <f t="shared" si="11"/>
        <v>2</v>
      </c>
      <c r="Q40" s="49">
        <f t="shared" si="25"/>
        <v>0</v>
      </c>
      <c r="R40" s="50" t="e">
        <f>#REF!</f>
        <v>#REF!</v>
      </c>
      <c r="S40" s="50">
        <f t="shared" si="26"/>
        <v>0</v>
      </c>
      <c r="T40" s="50">
        <f t="shared" si="14"/>
        <v>0</v>
      </c>
      <c r="U40" s="50">
        <f t="shared" si="14"/>
        <v>0</v>
      </c>
      <c r="V40" s="50">
        <f t="shared" si="14"/>
        <v>0</v>
      </c>
      <c r="W40" s="50">
        <f t="shared" si="14"/>
        <v>0</v>
      </c>
      <c r="X40" s="49">
        <f t="shared" si="27"/>
        <v>0</v>
      </c>
    </row>
    <row r="41" spans="1:24" ht="12.75">
      <c r="A41" s="31">
        <v>3</v>
      </c>
      <c r="B41" s="4"/>
      <c r="C41" s="32">
        <v>0</v>
      </c>
      <c r="D41" s="32">
        <v>0</v>
      </c>
      <c r="E41" s="32">
        <v>0</v>
      </c>
      <c r="F41" s="32">
        <v>0</v>
      </c>
      <c r="G41" s="7">
        <f t="shared" si="22"/>
        <v>0</v>
      </c>
      <c r="H41" s="33">
        <f t="shared" si="23"/>
        <v>2</v>
      </c>
      <c r="J41" s="50">
        <f t="shared" si="24"/>
        <v>0</v>
      </c>
      <c r="M41" s="50"/>
      <c r="P41" s="49">
        <f t="shared" si="11"/>
        <v>2</v>
      </c>
      <c r="Q41" s="49">
        <f t="shared" si="25"/>
        <v>0</v>
      </c>
      <c r="R41" s="50" t="e">
        <f>#REF!</f>
        <v>#REF!</v>
      </c>
      <c r="S41" s="50">
        <f t="shared" si="26"/>
        <v>0</v>
      </c>
      <c r="T41" s="50">
        <f t="shared" si="14"/>
        <v>0</v>
      </c>
      <c r="U41" s="50">
        <f t="shared" si="14"/>
        <v>0</v>
      </c>
      <c r="V41" s="50">
        <f t="shared" si="14"/>
        <v>0</v>
      </c>
      <c r="W41" s="50">
        <f t="shared" si="14"/>
        <v>0</v>
      </c>
      <c r="X41" s="49">
        <f t="shared" si="27"/>
        <v>0</v>
      </c>
    </row>
    <row r="42" spans="1:24" ht="12" customHeight="1">
      <c r="A42" s="31">
        <v>4</v>
      </c>
      <c r="B42" s="4"/>
      <c r="C42" s="32">
        <v>0</v>
      </c>
      <c r="D42" s="32">
        <v>0</v>
      </c>
      <c r="E42" s="32">
        <v>0</v>
      </c>
      <c r="F42" s="32">
        <v>0</v>
      </c>
      <c r="G42" s="7">
        <f t="shared" si="22"/>
        <v>0</v>
      </c>
      <c r="H42" s="33">
        <f t="shared" si="23"/>
        <v>2</v>
      </c>
      <c r="J42" s="50">
        <f t="shared" si="24"/>
        <v>0</v>
      </c>
      <c r="K42" s="50"/>
      <c r="M42" s="50"/>
      <c r="P42" s="49">
        <f t="shared" si="11"/>
        <v>2</v>
      </c>
      <c r="Q42" s="49">
        <f t="shared" si="25"/>
        <v>0</v>
      </c>
      <c r="R42" s="50" t="e">
        <f>#REF!</f>
        <v>#REF!</v>
      </c>
      <c r="S42" s="50">
        <f t="shared" si="26"/>
        <v>0</v>
      </c>
      <c r="T42" s="50">
        <f t="shared" si="14"/>
        <v>0</v>
      </c>
      <c r="U42" s="50">
        <f t="shared" si="14"/>
        <v>0</v>
      </c>
      <c r="V42" s="50">
        <f t="shared" si="14"/>
        <v>0</v>
      </c>
      <c r="W42" s="50">
        <f t="shared" si="14"/>
        <v>0</v>
      </c>
      <c r="X42" s="49">
        <f t="shared" si="27"/>
        <v>0</v>
      </c>
    </row>
    <row r="43" spans="1:24" ht="12.75">
      <c r="A43" s="31">
        <v>5</v>
      </c>
      <c r="B43" s="4"/>
      <c r="C43" s="32">
        <v>0</v>
      </c>
      <c r="D43" s="32">
        <v>0</v>
      </c>
      <c r="E43" s="32">
        <v>0</v>
      </c>
      <c r="F43" s="32">
        <v>0</v>
      </c>
      <c r="G43" s="7">
        <f t="shared" si="22"/>
        <v>0</v>
      </c>
      <c r="H43" s="33">
        <f t="shared" si="23"/>
        <v>2</v>
      </c>
      <c r="J43" s="50">
        <f t="shared" si="24"/>
        <v>0</v>
      </c>
      <c r="K43" s="50"/>
      <c r="M43" s="50"/>
      <c r="P43" s="49">
        <f t="shared" si="11"/>
        <v>2</v>
      </c>
      <c r="Q43" s="49">
        <f t="shared" si="25"/>
        <v>0</v>
      </c>
      <c r="R43" s="50" t="e">
        <f>#REF!</f>
        <v>#REF!</v>
      </c>
      <c r="S43" s="50">
        <f t="shared" si="26"/>
        <v>0</v>
      </c>
      <c r="T43" s="50">
        <f t="shared" si="14"/>
        <v>0</v>
      </c>
      <c r="U43" s="50">
        <f t="shared" si="14"/>
        <v>0</v>
      </c>
      <c r="V43" s="50">
        <f t="shared" si="14"/>
        <v>0</v>
      </c>
      <c r="W43" s="50">
        <f t="shared" si="14"/>
        <v>0</v>
      </c>
      <c r="X43" s="49">
        <f t="shared" si="27"/>
        <v>0</v>
      </c>
    </row>
    <row r="44" spans="1:24" ht="12.75">
      <c r="A44" s="31">
        <v>6</v>
      </c>
      <c r="B44" s="4"/>
      <c r="C44" s="32">
        <v>0</v>
      </c>
      <c r="D44" s="32">
        <v>0</v>
      </c>
      <c r="E44" s="32">
        <v>0</v>
      </c>
      <c r="F44" s="32">
        <v>0</v>
      </c>
      <c r="G44" s="7">
        <f t="shared" si="22"/>
        <v>0</v>
      </c>
      <c r="H44" s="33">
        <f t="shared" si="23"/>
        <v>2</v>
      </c>
      <c r="J44" s="50">
        <f t="shared" si="24"/>
        <v>0</v>
      </c>
      <c r="K44" s="50"/>
      <c r="M44" s="50"/>
      <c r="P44" s="49">
        <f t="shared" si="11"/>
        <v>2</v>
      </c>
      <c r="Q44" s="49">
        <f t="shared" si="25"/>
        <v>0</v>
      </c>
      <c r="R44" s="50" t="e">
        <f>#REF!</f>
        <v>#REF!</v>
      </c>
      <c r="S44" s="50">
        <f t="shared" si="26"/>
        <v>0</v>
      </c>
      <c r="T44" s="50">
        <f t="shared" si="14"/>
        <v>0</v>
      </c>
      <c r="U44" s="50">
        <f t="shared" si="14"/>
        <v>0</v>
      </c>
      <c r="V44" s="50">
        <f t="shared" si="14"/>
        <v>0</v>
      </c>
      <c r="W44" s="50">
        <f t="shared" si="14"/>
        <v>0</v>
      </c>
      <c r="X44" s="49">
        <f t="shared" si="27"/>
        <v>0</v>
      </c>
    </row>
    <row r="45" spans="1:24" ht="12.75">
      <c r="A45" s="31">
        <v>7</v>
      </c>
      <c r="B45" s="4"/>
      <c r="C45" s="32">
        <v>0</v>
      </c>
      <c r="D45" s="32">
        <v>0</v>
      </c>
      <c r="E45" s="32">
        <v>0</v>
      </c>
      <c r="F45" s="32">
        <v>0</v>
      </c>
      <c r="G45" s="7">
        <f t="shared" si="22"/>
        <v>0</v>
      </c>
      <c r="H45" s="33">
        <f t="shared" si="23"/>
        <v>2</v>
      </c>
      <c r="J45" s="50">
        <f t="shared" si="24"/>
        <v>0</v>
      </c>
      <c r="K45" s="50"/>
      <c r="M45" s="50"/>
      <c r="P45" s="49">
        <f t="shared" si="11"/>
        <v>2</v>
      </c>
      <c r="Q45" s="49">
        <f t="shared" si="25"/>
        <v>0</v>
      </c>
      <c r="R45" s="50" t="e">
        <f>#REF!</f>
        <v>#REF!</v>
      </c>
      <c r="S45" s="50">
        <f t="shared" si="26"/>
        <v>0</v>
      </c>
      <c r="T45" s="50">
        <f t="shared" si="14"/>
        <v>0</v>
      </c>
      <c r="U45" s="50">
        <f t="shared" si="14"/>
        <v>0</v>
      </c>
      <c r="V45" s="50">
        <f t="shared" si="14"/>
        <v>0</v>
      </c>
      <c r="W45" s="50">
        <f t="shared" si="14"/>
        <v>0</v>
      </c>
      <c r="X45" s="49">
        <f t="shared" si="27"/>
        <v>0</v>
      </c>
    </row>
    <row r="46" spans="1:24" ht="12.75">
      <c r="A46" s="31">
        <v>8</v>
      </c>
      <c r="B46" s="4"/>
      <c r="C46" s="32">
        <v>0</v>
      </c>
      <c r="D46" s="32">
        <v>0</v>
      </c>
      <c r="E46" s="32">
        <v>0</v>
      </c>
      <c r="F46" s="32">
        <v>0</v>
      </c>
      <c r="G46" s="7">
        <f t="shared" si="22"/>
        <v>0</v>
      </c>
      <c r="H46" s="33">
        <f t="shared" si="23"/>
        <v>2</v>
      </c>
      <c r="J46" s="50">
        <f t="shared" si="24"/>
        <v>0</v>
      </c>
      <c r="K46" s="50"/>
      <c r="M46" s="50"/>
      <c r="P46" s="49">
        <f t="shared" si="11"/>
        <v>2</v>
      </c>
      <c r="Q46" s="49">
        <f t="shared" si="25"/>
        <v>0</v>
      </c>
      <c r="R46" s="50" t="e">
        <f>#REF!</f>
        <v>#REF!</v>
      </c>
      <c r="S46" s="50">
        <f t="shared" si="26"/>
        <v>0</v>
      </c>
      <c r="T46" s="50">
        <f t="shared" si="14"/>
        <v>0</v>
      </c>
      <c r="U46" s="50">
        <f t="shared" si="14"/>
        <v>0</v>
      </c>
      <c r="V46" s="50">
        <f t="shared" si="14"/>
        <v>0</v>
      </c>
      <c r="W46" s="50">
        <f t="shared" si="14"/>
        <v>0</v>
      </c>
      <c r="X46" s="49">
        <f t="shared" si="27"/>
        <v>0</v>
      </c>
    </row>
    <row r="47" spans="1:23" ht="12.75">
      <c r="A47" s="34"/>
      <c r="B47" s="5" t="s">
        <v>3</v>
      </c>
      <c r="C47" s="35">
        <f>SUM(LARGE(C39:C46,1),LARGE(C39:C46,2),LARGE(C39:C46,3))</f>
        <v>0</v>
      </c>
      <c r="D47" s="35">
        <f>SUM(LARGE(D39:D46,1),LARGE(D39:D46,2),LARGE(D39:D46,3))</f>
        <v>0</v>
      </c>
      <c r="E47" s="35">
        <f>SUM(LARGE(E39:E46,1),LARGE(E39:E46,2),LARGE(E39:E46,3))</f>
        <v>0</v>
      </c>
      <c r="F47" s="35">
        <f>SUM(LARGE(F39:F46,1),LARGE(F39:F46,2),LARGE(F39:F46,3))</f>
        <v>0</v>
      </c>
      <c r="G47" s="7">
        <f t="shared" si="22"/>
        <v>0</v>
      </c>
      <c r="H47" s="6">
        <f>RANK(K47,K11:K96)</f>
        <v>2</v>
      </c>
      <c r="J47" s="50"/>
      <c r="K47" s="50">
        <f>G47</f>
        <v>0</v>
      </c>
      <c r="M47" s="50"/>
      <c r="R47" s="50"/>
      <c r="S47" s="50"/>
      <c r="T47" s="50"/>
      <c r="U47" s="50"/>
      <c r="V47" s="50"/>
      <c r="W47" s="50"/>
    </row>
    <row r="48" spans="10:23" ht="12.75">
      <c r="J48" s="50"/>
      <c r="K48" s="50"/>
      <c r="M48" s="50"/>
      <c r="R48" s="50"/>
      <c r="S48" s="50"/>
      <c r="T48" s="50"/>
      <c r="U48" s="50"/>
      <c r="V48" s="50"/>
      <c r="W48" s="50"/>
    </row>
    <row r="49" spans="1:23" ht="12.75">
      <c r="A49" s="54"/>
      <c r="B49" s="54"/>
      <c r="C49" s="29"/>
      <c r="D49" s="29"/>
      <c r="E49" s="29"/>
      <c r="F49" s="29"/>
      <c r="G49" s="29"/>
      <c r="H49" s="37"/>
      <c r="J49" s="50"/>
      <c r="K49" s="50"/>
      <c r="L49" s="49">
        <f>H59</f>
        <v>2</v>
      </c>
      <c r="M49" s="50">
        <f>G59</f>
        <v>0</v>
      </c>
      <c r="N49" s="49">
        <f>A49</f>
        <v>0</v>
      </c>
      <c r="R49" s="50"/>
      <c r="S49" s="50"/>
      <c r="T49" s="50"/>
      <c r="U49" s="50"/>
      <c r="V49" s="50"/>
      <c r="W49" s="50"/>
    </row>
    <row r="50" spans="1:23" ht="12.75">
      <c r="A50" s="31"/>
      <c r="B50" s="31"/>
      <c r="C50" s="2" t="s">
        <v>34</v>
      </c>
      <c r="D50" s="2" t="s">
        <v>0</v>
      </c>
      <c r="E50" s="2" t="s">
        <v>8</v>
      </c>
      <c r="F50" s="2" t="s">
        <v>12</v>
      </c>
      <c r="G50" s="2" t="s">
        <v>1</v>
      </c>
      <c r="H50" s="3" t="s">
        <v>2</v>
      </c>
      <c r="J50" s="50"/>
      <c r="K50" s="50"/>
      <c r="M50" s="50"/>
      <c r="R50" s="50"/>
      <c r="S50" s="50"/>
      <c r="T50" s="50"/>
      <c r="U50" s="50"/>
      <c r="V50" s="50"/>
      <c r="W50" s="50"/>
    </row>
    <row r="51" spans="1:24" ht="12.75">
      <c r="A51" s="31">
        <v>1</v>
      </c>
      <c r="B51" s="4"/>
      <c r="C51" s="32">
        <v>0</v>
      </c>
      <c r="D51" s="32">
        <v>0</v>
      </c>
      <c r="E51" s="32">
        <v>0</v>
      </c>
      <c r="F51" s="32">
        <v>0</v>
      </c>
      <c r="G51" s="7">
        <f aca="true" t="shared" si="28" ref="G51:G59">SUM(LARGE(C51:F51,1),LARGE(C51:F51,2),LARGE(C51:F51,3),LARGE(C51:F51,4))</f>
        <v>0</v>
      </c>
      <c r="H51" s="33">
        <f aca="true" t="shared" si="29" ref="H51:H58">RANK(G51,$J$3:$J$96)</f>
        <v>2</v>
      </c>
      <c r="J51" s="50">
        <f aca="true" t="shared" si="30" ref="J51:J58">G51</f>
        <v>0</v>
      </c>
      <c r="K51" s="50"/>
      <c r="M51" s="50"/>
      <c r="P51" s="49">
        <f t="shared" si="11"/>
        <v>2</v>
      </c>
      <c r="Q51" s="49">
        <f aca="true" t="shared" si="31" ref="Q51:Q58">B51</f>
        <v>0</v>
      </c>
      <c r="R51" s="50" t="e">
        <f>#REF!</f>
        <v>#REF!</v>
      </c>
      <c r="S51" s="50">
        <f aca="true" t="shared" si="32" ref="S51:S58">C51</f>
        <v>0</v>
      </c>
      <c r="T51" s="50">
        <f t="shared" si="14"/>
        <v>0</v>
      </c>
      <c r="U51" s="50">
        <f t="shared" si="14"/>
        <v>0</v>
      </c>
      <c r="V51" s="50">
        <f t="shared" si="14"/>
        <v>0</v>
      </c>
      <c r="W51" s="50">
        <f t="shared" si="14"/>
        <v>0</v>
      </c>
      <c r="X51" s="49">
        <f aca="true" t="shared" si="33" ref="X51:X58">A$49</f>
        <v>0</v>
      </c>
    </row>
    <row r="52" spans="1:24" ht="12.75">
      <c r="A52" s="31">
        <v>2</v>
      </c>
      <c r="B52" s="4"/>
      <c r="C52" s="32">
        <v>0</v>
      </c>
      <c r="D52" s="32">
        <v>0</v>
      </c>
      <c r="E52" s="32">
        <v>0</v>
      </c>
      <c r="F52" s="32">
        <v>0</v>
      </c>
      <c r="G52" s="7">
        <f t="shared" si="28"/>
        <v>0</v>
      </c>
      <c r="H52" s="33">
        <f t="shared" si="29"/>
        <v>2</v>
      </c>
      <c r="J52" s="50">
        <f t="shared" si="30"/>
        <v>0</v>
      </c>
      <c r="K52" s="50"/>
      <c r="M52" s="50"/>
      <c r="P52" s="49">
        <f t="shared" si="11"/>
        <v>2</v>
      </c>
      <c r="Q52" s="49">
        <f t="shared" si="31"/>
        <v>0</v>
      </c>
      <c r="R52" s="50" t="e">
        <f>#REF!</f>
        <v>#REF!</v>
      </c>
      <c r="S52" s="50">
        <f t="shared" si="32"/>
        <v>0</v>
      </c>
      <c r="T52" s="50">
        <f t="shared" si="14"/>
        <v>0</v>
      </c>
      <c r="U52" s="50">
        <f t="shared" si="14"/>
        <v>0</v>
      </c>
      <c r="V52" s="50">
        <f t="shared" si="14"/>
        <v>0</v>
      </c>
      <c r="W52" s="50">
        <f t="shared" si="14"/>
        <v>0</v>
      </c>
      <c r="X52" s="49">
        <f t="shared" si="33"/>
        <v>0</v>
      </c>
    </row>
    <row r="53" spans="1:24" ht="12.75">
      <c r="A53" s="31">
        <v>3</v>
      </c>
      <c r="B53" s="4"/>
      <c r="C53" s="32">
        <v>0</v>
      </c>
      <c r="D53" s="32">
        <v>0</v>
      </c>
      <c r="E53" s="32">
        <v>0</v>
      </c>
      <c r="F53" s="32">
        <v>0</v>
      </c>
      <c r="G53" s="7">
        <f t="shared" si="28"/>
        <v>0</v>
      </c>
      <c r="H53" s="33">
        <f t="shared" si="29"/>
        <v>2</v>
      </c>
      <c r="J53" s="50">
        <f t="shared" si="30"/>
        <v>0</v>
      </c>
      <c r="K53" s="50"/>
      <c r="M53" s="50"/>
      <c r="P53" s="49">
        <f t="shared" si="11"/>
        <v>2</v>
      </c>
      <c r="Q53" s="49">
        <f t="shared" si="31"/>
        <v>0</v>
      </c>
      <c r="R53" s="50" t="e">
        <f>#REF!</f>
        <v>#REF!</v>
      </c>
      <c r="S53" s="50">
        <f t="shared" si="32"/>
        <v>0</v>
      </c>
      <c r="T53" s="50">
        <f t="shared" si="14"/>
        <v>0</v>
      </c>
      <c r="U53" s="50">
        <f t="shared" si="14"/>
        <v>0</v>
      </c>
      <c r="V53" s="50">
        <f t="shared" si="14"/>
        <v>0</v>
      </c>
      <c r="W53" s="50">
        <f t="shared" si="14"/>
        <v>0</v>
      </c>
      <c r="X53" s="49">
        <f t="shared" si="33"/>
        <v>0</v>
      </c>
    </row>
    <row r="54" spans="1:24" ht="12.75">
      <c r="A54" s="31">
        <v>4</v>
      </c>
      <c r="B54" s="4"/>
      <c r="C54" s="32">
        <v>0</v>
      </c>
      <c r="D54" s="32">
        <v>0</v>
      </c>
      <c r="E54" s="32">
        <v>0</v>
      </c>
      <c r="F54" s="32">
        <v>0</v>
      </c>
      <c r="G54" s="7">
        <f t="shared" si="28"/>
        <v>0</v>
      </c>
      <c r="H54" s="33">
        <f t="shared" si="29"/>
        <v>2</v>
      </c>
      <c r="J54" s="50">
        <f t="shared" si="30"/>
        <v>0</v>
      </c>
      <c r="M54" s="50"/>
      <c r="P54" s="49">
        <f t="shared" si="11"/>
        <v>2</v>
      </c>
      <c r="Q54" s="49">
        <f t="shared" si="31"/>
        <v>0</v>
      </c>
      <c r="R54" s="50" t="e">
        <f>#REF!</f>
        <v>#REF!</v>
      </c>
      <c r="S54" s="50">
        <f t="shared" si="32"/>
        <v>0</v>
      </c>
      <c r="T54" s="50">
        <f t="shared" si="14"/>
        <v>0</v>
      </c>
      <c r="U54" s="50">
        <f t="shared" si="14"/>
        <v>0</v>
      </c>
      <c r="V54" s="50">
        <f t="shared" si="14"/>
        <v>0</v>
      </c>
      <c r="W54" s="50">
        <f t="shared" si="14"/>
        <v>0</v>
      </c>
      <c r="X54" s="49">
        <f t="shared" si="33"/>
        <v>0</v>
      </c>
    </row>
    <row r="55" spans="1:24" ht="12" customHeight="1">
      <c r="A55" s="31">
        <v>5</v>
      </c>
      <c r="B55" s="4"/>
      <c r="C55" s="32">
        <v>0</v>
      </c>
      <c r="D55" s="32">
        <v>0</v>
      </c>
      <c r="E55" s="32">
        <v>0</v>
      </c>
      <c r="F55" s="32">
        <v>0</v>
      </c>
      <c r="G55" s="7">
        <f t="shared" si="28"/>
        <v>0</v>
      </c>
      <c r="H55" s="33">
        <f t="shared" si="29"/>
        <v>2</v>
      </c>
      <c r="J55" s="50">
        <f t="shared" si="30"/>
        <v>0</v>
      </c>
      <c r="K55" s="50"/>
      <c r="M55" s="50"/>
      <c r="P55" s="49">
        <f t="shared" si="11"/>
        <v>2</v>
      </c>
      <c r="Q55" s="49">
        <f t="shared" si="31"/>
        <v>0</v>
      </c>
      <c r="R55" s="50" t="e">
        <f>#REF!</f>
        <v>#REF!</v>
      </c>
      <c r="S55" s="50">
        <f t="shared" si="32"/>
        <v>0</v>
      </c>
      <c r="T55" s="50">
        <f t="shared" si="14"/>
        <v>0</v>
      </c>
      <c r="U55" s="50">
        <f t="shared" si="14"/>
        <v>0</v>
      </c>
      <c r="V55" s="50">
        <f t="shared" si="14"/>
        <v>0</v>
      </c>
      <c r="W55" s="50">
        <f t="shared" si="14"/>
        <v>0</v>
      </c>
      <c r="X55" s="49">
        <f t="shared" si="33"/>
        <v>0</v>
      </c>
    </row>
    <row r="56" spans="1:24" ht="12" customHeight="1">
      <c r="A56" s="31">
        <v>6</v>
      </c>
      <c r="B56" s="4"/>
      <c r="C56" s="32">
        <v>0</v>
      </c>
      <c r="D56" s="32">
        <v>0</v>
      </c>
      <c r="E56" s="32">
        <v>0</v>
      </c>
      <c r="F56" s="32">
        <v>0</v>
      </c>
      <c r="G56" s="7">
        <f t="shared" si="28"/>
        <v>0</v>
      </c>
      <c r="H56" s="33">
        <f t="shared" si="29"/>
        <v>2</v>
      </c>
      <c r="J56" s="50">
        <f t="shared" si="30"/>
        <v>0</v>
      </c>
      <c r="K56" s="50"/>
      <c r="M56" s="50"/>
      <c r="P56" s="49">
        <f t="shared" si="11"/>
        <v>2</v>
      </c>
      <c r="Q56" s="49">
        <f t="shared" si="31"/>
        <v>0</v>
      </c>
      <c r="R56" s="50" t="e">
        <f>#REF!</f>
        <v>#REF!</v>
      </c>
      <c r="S56" s="50">
        <f t="shared" si="32"/>
        <v>0</v>
      </c>
      <c r="T56" s="50">
        <f t="shared" si="14"/>
        <v>0</v>
      </c>
      <c r="U56" s="50">
        <f t="shared" si="14"/>
        <v>0</v>
      </c>
      <c r="V56" s="50">
        <f t="shared" si="14"/>
        <v>0</v>
      </c>
      <c r="W56" s="50">
        <f t="shared" si="14"/>
        <v>0</v>
      </c>
      <c r="X56" s="49">
        <f t="shared" si="33"/>
        <v>0</v>
      </c>
    </row>
    <row r="57" spans="1:24" ht="12" customHeight="1">
      <c r="A57" s="31">
        <v>7</v>
      </c>
      <c r="B57" s="4"/>
      <c r="C57" s="32">
        <v>0</v>
      </c>
      <c r="D57" s="32">
        <v>0</v>
      </c>
      <c r="E57" s="32">
        <v>0</v>
      </c>
      <c r="F57" s="32">
        <v>0</v>
      </c>
      <c r="G57" s="7">
        <f t="shared" si="28"/>
        <v>0</v>
      </c>
      <c r="H57" s="33">
        <f t="shared" si="29"/>
        <v>2</v>
      </c>
      <c r="J57" s="50">
        <f t="shared" si="30"/>
        <v>0</v>
      </c>
      <c r="K57" s="50"/>
      <c r="M57" s="50"/>
      <c r="P57" s="49">
        <f t="shared" si="11"/>
        <v>2</v>
      </c>
      <c r="Q57" s="49">
        <f t="shared" si="31"/>
        <v>0</v>
      </c>
      <c r="R57" s="50" t="e">
        <f>#REF!</f>
        <v>#REF!</v>
      </c>
      <c r="S57" s="50">
        <f t="shared" si="32"/>
        <v>0</v>
      </c>
      <c r="T57" s="50">
        <f t="shared" si="14"/>
        <v>0</v>
      </c>
      <c r="U57" s="50">
        <f t="shared" si="14"/>
        <v>0</v>
      </c>
      <c r="V57" s="50">
        <f t="shared" si="14"/>
        <v>0</v>
      </c>
      <c r="W57" s="50">
        <f t="shared" si="14"/>
        <v>0</v>
      </c>
      <c r="X57" s="49">
        <f t="shared" si="33"/>
        <v>0</v>
      </c>
    </row>
    <row r="58" spans="1:24" ht="12.75">
      <c r="A58" s="31">
        <v>8</v>
      </c>
      <c r="B58" s="4"/>
      <c r="C58" s="32">
        <v>0</v>
      </c>
      <c r="D58" s="32">
        <v>0</v>
      </c>
      <c r="E58" s="32">
        <v>0</v>
      </c>
      <c r="F58" s="32">
        <v>0</v>
      </c>
      <c r="G58" s="7">
        <f t="shared" si="28"/>
        <v>0</v>
      </c>
      <c r="H58" s="33">
        <f t="shared" si="29"/>
        <v>2</v>
      </c>
      <c r="J58" s="50">
        <f t="shared" si="30"/>
        <v>0</v>
      </c>
      <c r="K58" s="50"/>
      <c r="M58" s="50"/>
      <c r="P58" s="49">
        <f t="shared" si="11"/>
        <v>2</v>
      </c>
      <c r="Q58" s="49">
        <f t="shared" si="31"/>
        <v>0</v>
      </c>
      <c r="R58" s="50" t="e">
        <f>#REF!</f>
        <v>#REF!</v>
      </c>
      <c r="S58" s="50">
        <f t="shared" si="32"/>
        <v>0</v>
      </c>
      <c r="T58" s="50">
        <f t="shared" si="14"/>
        <v>0</v>
      </c>
      <c r="U58" s="50">
        <f t="shared" si="14"/>
        <v>0</v>
      </c>
      <c r="V58" s="50">
        <f t="shared" si="14"/>
        <v>0</v>
      </c>
      <c r="W58" s="50">
        <f t="shared" si="14"/>
        <v>0</v>
      </c>
      <c r="X58" s="49">
        <f t="shared" si="33"/>
        <v>0</v>
      </c>
    </row>
    <row r="59" spans="1:23" ht="12.75">
      <c r="A59" s="34"/>
      <c r="B59" s="5" t="s">
        <v>3</v>
      </c>
      <c r="C59" s="35">
        <f>SUM(LARGE(C51:C58,1),LARGE(C51:C58,2),LARGE(C51:C58,3))</f>
        <v>0</v>
      </c>
      <c r="D59" s="35">
        <f>SUM(LARGE(D51:D58,1),LARGE(D51:D58,2),LARGE(D51:D58,3))</f>
        <v>0</v>
      </c>
      <c r="E59" s="35">
        <f>SUM(LARGE(E51:E58,1),LARGE(E51:E58,2),LARGE(E51:E58,3))</f>
        <v>0</v>
      </c>
      <c r="F59" s="35">
        <f>SUM(LARGE(F51:F58,1),LARGE(F51:F58,2),LARGE(F51:F58,3))</f>
        <v>0</v>
      </c>
      <c r="G59" s="7">
        <f t="shared" si="28"/>
        <v>0</v>
      </c>
      <c r="H59" s="6">
        <f>RANK(K59,K11:K96)</f>
        <v>2</v>
      </c>
      <c r="J59" s="50"/>
      <c r="K59" s="50">
        <f>G59</f>
        <v>0</v>
      </c>
      <c r="M59" s="50"/>
      <c r="R59" s="50"/>
      <c r="S59" s="50"/>
      <c r="T59" s="50"/>
      <c r="U59" s="50"/>
      <c r="V59" s="50"/>
      <c r="W59" s="50"/>
    </row>
    <row r="60" spans="10:23" ht="12.75">
      <c r="J60" s="50"/>
      <c r="K60" s="50"/>
      <c r="M60" s="50"/>
      <c r="R60" s="50"/>
      <c r="S60" s="50"/>
      <c r="T60" s="50"/>
      <c r="U60" s="50"/>
      <c r="V60" s="50"/>
      <c r="W60" s="50"/>
    </row>
    <row r="61" spans="1:23" ht="12.75">
      <c r="A61" s="54"/>
      <c r="B61" s="54"/>
      <c r="C61" s="29"/>
      <c r="D61" s="29"/>
      <c r="E61" s="29"/>
      <c r="F61" s="29"/>
      <c r="G61" s="29"/>
      <c r="H61" s="37"/>
      <c r="J61" s="50"/>
      <c r="K61" s="50"/>
      <c r="L61" s="49">
        <f>H71</f>
        <v>2</v>
      </c>
      <c r="M61" s="50">
        <f>G71</f>
        <v>0</v>
      </c>
      <c r="N61" s="49">
        <f>A61</f>
        <v>0</v>
      </c>
      <c r="R61" s="50"/>
      <c r="S61" s="50"/>
      <c r="T61" s="50"/>
      <c r="U61" s="50"/>
      <c r="V61" s="50"/>
      <c r="W61" s="50"/>
    </row>
    <row r="62" spans="1:23" ht="12.75">
      <c r="A62" s="31"/>
      <c r="B62" s="31"/>
      <c r="C62" s="2" t="s">
        <v>34</v>
      </c>
      <c r="D62" s="2" t="s">
        <v>0</v>
      </c>
      <c r="E62" s="2" t="s">
        <v>8</v>
      </c>
      <c r="F62" s="2" t="s">
        <v>12</v>
      </c>
      <c r="G62" s="2" t="s">
        <v>1</v>
      </c>
      <c r="H62" s="3" t="s">
        <v>2</v>
      </c>
      <c r="J62" s="50"/>
      <c r="K62" s="50"/>
      <c r="M62" s="50"/>
      <c r="R62" s="50"/>
      <c r="S62" s="50"/>
      <c r="T62" s="50"/>
      <c r="U62" s="50"/>
      <c r="V62" s="50"/>
      <c r="W62" s="50"/>
    </row>
    <row r="63" spans="1:24" ht="12.75">
      <c r="A63" s="31">
        <v>1</v>
      </c>
      <c r="B63" s="4"/>
      <c r="C63" s="32">
        <v>0</v>
      </c>
      <c r="D63" s="32">
        <v>0</v>
      </c>
      <c r="E63" s="32">
        <v>0</v>
      </c>
      <c r="F63" s="32">
        <v>0</v>
      </c>
      <c r="G63" s="7">
        <f aca="true" t="shared" si="34" ref="G63:G71">SUM(LARGE(C63:F63,1),LARGE(C63:F63,2),LARGE(C63:F63,3),LARGE(C63:F63,4))</f>
        <v>0</v>
      </c>
      <c r="H63" s="33">
        <f aca="true" t="shared" si="35" ref="H63:H70">RANK(G63,$J$3:$J$96)</f>
        <v>2</v>
      </c>
      <c r="J63" s="50">
        <f aca="true" t="shared" si="36" ref="J63:J70">G63</f>
        <v>0</v>
      </c>
      <c r="K63" s="50"/>
      <c r="M63" s="50"/>
      <c r="P63" s="49">
        <f t="shared" si="11"/>
        <v>2</v>
      </c>
      <c r="Q63" s="49">
        <f aca="true" t="shared" si="37" ref="Q63:Q70">B63</f>
        <v>0</v>
      </c>
      <c r="R63" s="50" t="e">
        <f>#REF!</f>
        <v>#REF!</v>
      </c>
      <c r="S63" s="50">
        <f aca="true" t="shared" si="38" ref="S63:S70">C63</f>
        <v>0</v>
      </c>
      <c r="T63" s="50">
        <f aca="true" t="shared" si="39" ref="T63:W70">D63</f>
        <v>0</v>
      </c>
      <c r="U63" s="50">
        <f t="shared" si="39"/>
        <v>0</v>
      </c>
      <c r="V63" s="50">
        <f t="shared" si="39"/>
        <v>0</v>
      </c>
      <c r="W63" s="50">
        <f t="shared" si="39"/>
        <v>0</v>
      </c>
      <c r="X63" s="49">
        <f aca="true" t="shared" si="40" ref="X63:X70">A$61</f>
        <v>0</v>
      </c>
    </row>
    <row r="64" spans="1:24" ht="12.75">
      <c r="A64" s="31">
        <v>2</v>
      </c>
      <c r="B64" s="4"/>
      <c r="C64" s="32">
        <v>0</v>
      </c>
      <c r="D64" s="32">
        <v>0</v>
      </c>
      <c r="E64" s="32">
        <v>0</v>
      </c>
      <c r="F64" s="32">
        <v>0</v>
      </c>
      <c r="G64" s="7">
        <f t="shared" si="34"/>
        <v>0</v>
      </c>
      <c r="H64" s="33">
        <f t="shared" si="35"/>
        <v>2</v>
      </c>
      <c r="J64" s="50">
        <f t="shared" si="36"/>
        <v>0</v>
      </c>
      <c r="K64" s="50"/>
      <c r="M64" s="50"/>
      <c r="P64" s="49">
        <f t="shared" si="11"/>
        <v>2</v>
      </c>
      <c r="Q64" s="49">
        <f t="shared" si="37"/>
        <v>0</v>
      </c>
      <c r="R64" s="50" t="e">
        <f>#REF!</f>
        <v>#REF!</v>
      </c>
      <c r="S64" s="50">
        <f t="shared" si="38"/>
        <v>0</v>
      </c>
      <c r="T64" s="50">
        <f t="shared" si="39"/>
        <v>0</v>
      </c>
      <c r="U64" s="50">
        <f t="shared" si="39"/>
        <v>0</v>
      </c>
      <c r="V64" s="50">
        <f t="shared" si="39"/>
        <v>0</v>
      </c>
      <c r="W64" s="50">
        <f t="shared" si="39"/>
        <v>0</v>
      </c>
      <c r="X64" s="49">
        <f t="shared" si="40"/>
        <v>0</v>
      </c>
    </row>
    <row r="65" spans="1:24" ht="12.75">
      <c r="A65" s="31">
        <v>3</v>
      </c>
      <c r="B65" s="4"/>
      <c r="C65" s="32">
        <v>0</v>
      </c>
      <c r="D65" s="32">
        <v>0</v>
      </c>
      <c r="E65" s="32">
        <v>0</v>
      </c>
      <c r="F65" s="32">
        <v>0</v>
      </c>
      <c r="G65" s="7">
        <f t="shared" si="34"/>
        <v>0</v>
      </c>
      <c r="H65" s="33">
        <f t="shared" si="35"/>
        <v>2</v>
      </c>
      <c r="J65" s="50">
        <f t="shared" si="36"/>
        <v>0</v>
      </c>
      <c r="K65" s="50"/>
      <c r="M65" s="50"/>
      <c r="P65" s="49">
        <f t="shared" si="11"/>
        <v>2</v>
      </c>
      <c r="Q65" s="49">
        <f t="shared" si="37"/>
        <v>0</v>
      </c>
      <c r="R65" s="50" t="e">
        <f>#REF!</f>
        <v>#REF!</v>
      </c>
      <c r="S65" s="50">
        <f t="shared" si="38"/>
        <v>0</v>
      </c>
      <c r="T65" s="50">
        <f t="shared" si="39"/>
        <v>0</v>
      </c>
      <c r="U65" s="50">
        <f t="shared" si="39"/>
        <v>0</v>
      </c>
      <c r="V65" s="50">
        <f t="shared" si="39"/>
        <v>0</v>
      </c>
      <c r="W65" s="50">
        <f t="shared" si="39"/>
        <v>0</v>
      </c>
      <c r="X65" s="49">
        <f t="shared" si="40"/>
        <v>0</v>
      </c>
    </row>
    <row r="66" spans="1:24" ht="12.75">
      <c r="A66" s="31">
        <v>4</v>
      </c>
      <c r="B66" s="4"/>
      <c r="C66" s="32">
        <v>0</v>
      </c>
      <c r="D66" s="32">
        <v>0</v>
      </c>
      <c r="E66" s="32">
        <v>0</v>
      </c>
      <c r="F66" s="32">
        <v>0</v>
      </c>
      <c r="G66" s="7">
        <f t="shared" si="34"/>
        <v>0</v>
      </c>
      <c r="H66" s="33">
        <f t="shared" si="35"/>
        <v>2</v>
      </c>
      <c r="J66" s="50">
        <f t="shared" si="36"/>
        <v>0</v>
      </c>
      <c r="K66" s="50"/>
      <c r="M66" s="50"/>
      <c r="P66" s="49">
        <f t="shared" si="11"/>
        <v>2</v>
      </c>
      <c r="Q66" s="49">
        <f t="shared" si="37"/>
        <v>0</v>
      </c>
      <c r="R66" s="50" t="e">
        <f>#REF!</f>
        <v>#REF!</v>
      </c>
      <c r="S66" s="50">
        <f t="shared" si="38"/>
        <v>0</v>
      </c>
      <c r="T66" s="50">
        <f t="shared" si="39"/>
        <v>0</v>
      </c>
      <c r="U66" s="50">
        <f t="shared" si="39"/>
        <v>0</v>
      </c>
      <c r="V66" s="50">
        <f t="shared" si="39"/>
        <v>0</v>
      </c>
      <c r="W66" s="50">
        <f t="shared" si="39"/>
        <v>0</v>
      </c>
      <c r="X66" s="49">
        <f t="shared" si="40"/>
        <v>0</v>
      </c>
    </row>
    <row r="67" spans="1:24" ht="12.75">
      <c r="A67" s="31">
        <v>5</v>
      </c>
      <c r="B67" s="4"/>
      <c r="C67" s="32">
        <v>0</v>
      </c>
      <c r="D67" s="32">
        <v>0</v>
      </c>
      <c r="E67" s="32">
        <v>0</v>
      </c>
      <c r="F67" s="32">
        <v>0</v>
      </c>
      <c r="G67" s="7">
        <f t="shared" si="34"/>
        <v>0</v>
      </c>
      <c r="H67" s="33">
        <f t="shared" si="35"/>
        <v>2</v>
      </c>
      <c r="J67" s="50">
        <f t="shared" si="36"/>
        <v>0</v>
      </c>
      <c r="M67" s="50"/>
      <c r="P67" s="49">
        <f t="shared" si="11"/>
        <v>2</v>
      </c>
      <c r="Q67" s="49">
        <f t="shared" si="37"/>
        <v>0</v>
      </c>
      <c r="R67" s="50" t="e">
        <f>#REF!</f>
        <v>#REF!</v>
      </c>
      <c r="S67" s="50">
        <f t="shared" si="38"/>
        <v>0</v>
      </c>
      <c r="T67" s="50">
        <f t="shared" si="39"/>
        <v>0</v>
      </c>
      <c r="U67" s="50">
        <f t="shared" si="39"/>
        <v>0</v>
      </c>
      <c r="V67" s="50">
        <f t="shared" si="39"/>
        <v>0</v>
      </c>
      <c r="W67" s="50">
        <f t="shared" si="39"/>
        <v>0</v>
      </c>
      <c r="X67" s="49">
        <f t="shared" si="40"/>
        <v>0</v>
      </c>
    </row>
    <row r="68" spans="1:24" ht="12.75">
      <c r="A68" s="31">
        <v>6</v>
      </c>
      <c r="B68" s="4"/>
      <c r="C68" s="32">
        <v>0</v>
      </c>
      <c r="D68" s="32">
        <v>0</v>
      </c>
      <c r="E68" s="32">
        <v>0</v>
      </c>
      <c r="F68" s="32">
        <v>0</v>
      </c>
      <c r="G68" s="7">
        <f t="shared" si="34"/>
        <v>0</v>
      </c>
      <c r="H68" s="33">
        <f t="shared" si="35"/>
        <v>2</v>
      </c>
      <c r="J68" s="50">
        <f t="shared" si="36"/>
        <v>0</v>
      </c>
      <c r="M68" s="50"/>
      <c r="P68" s="49">
        <f t="shared" si="11"/>
        <v>2</v>
      </c>
      <c r="Q68" s="49">
        <f t="shared" si="37"/>
        <v>0</v>
      </c>
      <c r="R68" s="50" t="e">
        <f>#REF!</f>
        <v>#REF!</v>
      </c>
      <c r="S68" s="50">
        <f t="shared" si="38"/>
        <v>0</v>
      </c>
      <c r="T68" s="50">
        <f t="shared" si="39"/>
        <v>0</v>
      </c>
      <c r="U68" s="50">
        <f t="shared" si="39"/>
        <v>0</v>
      </c>
      <c r="V68" s="50">
        <f t="shared" si="39"/>
        <v>0</v>
      </c>
      <c r="W68" s="50">
        <f t="shared" si="39"/>
        <v>0</v>
      </c>
      <c r="X68" s="49">
        <f t="shared" si="40"/>
        <v>0</v>
      </c>
    </row>
    <row r="69" spans="1:24" ht="12.75">
      <c r="A69" s="31">
        <v>7</v>
      </c>
      <c r="B69" s="4"/>
      <c r="C69" s="32">
        <v>0</v>
      </c>
      <c r="D69" s="32">
        <v>0</v>
      </c>
      <c r="E69" s="32">
        <v>0</v>
      </c>
      <c r="F69" s="32">
        <v>0</v>
      </c>
      <c r="G69" s="7">
        <f t="shared" si="34"/>
        <v>0</v>
      </c>
      <c r="H69" s="33">
        <f t="shared" si="35"/>
        <v>2</v>
      </c>
      <c r="J69" s="50">
        <f t="shared" si="36"/>
        <v>0</v>
      </c>
      <c r="M69" s="50"/>
      <c r="P69" s="49">
        <f t="shared" si="11"/>
        <v>2</v>
      </c>
      <c r="Q69" s="49">
        <f t="shared" si="37"/>
        <v>0</v>
      </c>
      <c r="R69" s="50" t="e">
        <f>#REF!</f>
        <v>#REF!</v>
      </c>
      <c r="S69" s="50">
        <f t="shared" si="38"/>
        <v>0</v>
      </c>
      <c r="T69" s="50">
        <f t="shared" si="39"/>
        <v>0</v>
      </c>
      <c r="U69" s="50">
        <f t="shared" si="39"/>
        <v>0</v>
      </c>
      <c r="V69" s="50">
        <f t="shared" si="39"/>
        <v>0</v>
      </c>
      <c r="W69" s="50">
        <f t="shared" si="39"/>
        <v>0</v>
      </c>
      <c r="X69" s="49">
        <f t="shared" si="40"/>
        <v>0</v>
      </c>
    </row>
    <row r="70" spans="1:24" ht="12" customHeight="1">
      <c r="A70" s="31">
        <v>8</v>
      </c>
      <c r="B70" s="4"/>
      <c r="C70" s="32">
        <v>0</v>
      </c>
      <c r="D70" s="32">
        <v>0</v>
      </c>
      <c r="E70" s="32">
        <v>0</v>
      </c>
      <c r="F70" s="32">
        <v>0</v>
      </c>
      <c r="G70" s="7">
        <f t="shared" si="34"/>
        <v>0</v>
      </c>
      <c r="H70" s="33">
        <f t="shared" si="35"/>
        <v>2</v>
      </c>
      <c r="J70" s="50">
        <f t="shared" si="36"/>
        <v>0</v>
      </c>
      <c r="K70" s="50"/>
      <c r="M70" s="50"/>
      <c r="P70" s="49">
        <f t="shared" si="11"/>
        <v>2</v>
      </c>
      <c r="Q70" s="49">
        <f t="shared" si="37"/>
        <v>0</v>
      </c>
      <c r="R70" s="50" t="e">
        <f>#REF!</f>
        <v>#REF!</v>
      </c>
      <c r="S70" s="50">
        <f t="shared" si="38"/>
        <v>0</v>
      </c>
      <c r="T70" s="50">
        <f t="shared" si="39"/>
        <v>0</v>
      </c>
      <c r="U70" s="50">
        <f t="shared" si="39"/>
        <v>0</v>
      </c>
      <c r="V70" s="50">
        <f t="shared" si="39"/>
        <v>0</v>
      </c>
      <c r="W70" s="50">
        <f t="shared" si="39"/>
        <v>0</v>
      </c>
      <c r="X70" s="49">
        <f t="shared" si="40"/>
        <v>0</v>
      </c>
    </row>
    <row r="71" spans="1:23" ht="12.75">
      <c r="A71" s="34"/>
      <c r="B71" s="5" t="s">
        <v>3</v>
      </c>
      <c r="C71" s="35">
        <f>SUM(LARGE(C63:C70,1),LARGE(C63:C70,2),LARGE(C63:C70,3))</f>
        <v>0</v>
      </c>
      <c r="D71" s="35">
        <f>SUM(LARGE(D63:D70,1),LARGE(D63:D70,2),LARGE(D63:D70,3))</f>
        <v>0</v>
      </c>
      <c r="E71" s="35">
        <f>SUM(LARGE(E63:E70,1),LARGE(E63:E70,2),LARGE(E63:E70,3))</f>
        <v>0</v>
      </c>
      <c r="F71" s="35">
        <f>SUM(LARGE(F63:F70,1),LARGE(F63:F70,2),LARGE(F63:F70,3))</f>
        <v>0</v>
      </c>
      <c r="G71" s="7">
        <f t="shared" si="34"/>
        <v>0</v>
      </c>
      <c r="H71" s="6">
        <f>RANK(K71,K11:K96)</f>
        <v>2</v>
      </c>
      <c r="J71" s="50"/>
      <c r="K71" s="50">
        <f>G71</f>
        <v>0</v>
      </c>
      <c r="M71" s="50"/>
      <c r="R71" s="50"/>
      <c r="S71" s="50"/>
      <c r="T71" s="50"/>
      <c r="U71" s="50"/>
      <c r="V71" s="50"/>
      <c r="W71" s="50"/>
    </row>
    <row r="72" spans="10:23" ht="12.75">
      <c r="J72" s="50"/>
      <c r="K72" s="50"/>
      <c r="M72" s="50"/>
      <c r="R72" s="50"/>
      <c r="S72" s="50"/>
      <c r="T72" s="50"/>
      <c r="U72" s="50"/>
      <c r="V72" s="50"/>
      <c r="W72" s="50"/>
    </row>
    <row r="73" spans="1:23" ht="12.75">
      <c r="A73" s="54"/>
      <c r="B73" s="54"/>
      <c r="C73" s="29"/>
      <c r="D73" s="29"/>
      <c r="E73" s="29"/>
      <c r="F73" s="29"/>
      <c r="G73" s="29"/>
      <c r="H73" s="37"/>
      <c r="J73" s="50"/>
      <c r="K73" s="50"/>
      <c r="L73" s="49">
        <f>H83</f>
        <v>2</v>
      </c>
      <c r="M73" s="50">
        <f>G83</f>
        <v>0</v>
      </c>
      <c r="N73" s="49">
        <f>A73</f>
        <v>0</v>
      </c>
      <c r="R73" s="50"/>
      <c r="S73" s="50"/>
      <c r="T73" s="50"/>
      <c r="U73" s="50"/>
      <c r="V73" s="50"/>
      <c r="W73" s="50"/>
    </row>
    <row r="74" spans="1:23" ht="12.75">
      <c r="A74" s="31"/>
      <c r="B74" s="31"/>
      <c r="C74" s="2" t="s">
        <v>34</v>
      </c>
      <c r="D74" s="2" t="s">
        <v>0</v>
      </c>
      <c r="E74" s="2" t="s">
        <v>8</v>
      </c>
      <c r="F74" s="2" t="s">
        <v>12</v>
      </c>
      <c r="G74" s="2" t="s">
        <v>1</v>
      </c>
      <c r="H74" s="3" t="s">
        <v>2</v>
      </c>
      <c r="J74" s="50"/>
      <c r="K74" s="50"/>
      <c r="M74" s="50"/>
      <c r="R74" s="50"/>
      <c r="S74" s="50"/>
      <c r="T74" s="50"/>
      <c r="U74" s="50"/>
      <c r="V74" s="50"/>
      <c r="W74" s="50"/>
    </row>
    <row r="75" spans="1:24" ht="12.75">
      <c r="A75" s="31">
        <v>1</v>
      </c>
      <c r="B75" s="4"/>
      <c r="C75" s="32">
        <v>0</v>
      </c>
      <c r="D75" s="32">
        <v>0</v>
      </c>
      <c r="E75" s="32">
        <v>0</v>
      </c>
      <c r="F75" s="32">
        <v>0</v>
      </c>
      <c r="G75" s="7">
        <f aca="true" t="shared" si="41" ref="G75:G83">SUM(LARGE(C75:F75,1),LARGE(C75:F75,2),LARGE(C75:F75,3),LARGE(C75:F75,4))</f>
        <v>0</v>
      </c>
      <c r="H75" s="33">
        <f aca="true" t="shared" si="42" ref="H75:H82">RANK(G75,$J$3:$J$96)</f>
        <v>2</v>
      </c>
      <c r="J75" s="50">
        <f aca="true" t="shared" si="43" ref="J75:J82">G75</f>
        <v>0</v>
      </c>
      <c r="K75" s="50"/>
      <c r="M75" s="50"/>
      <c r="P75" s="49">
        <f aca="true" t="shared" si="44" ref="P75:P94">H75</f>
        <v>2</v>
      </c>
      <c r="Q75" s="49">
        <f aca="true" t="shared" si="45" ref="Q75:Q82">B75</f>
        <v>0</v>
      </c>
      <c r="R75" s="50" t="e">
        <f>#REF!</f>
        <v>#REF!</v>
      </c>
      <c r="S75" s="50">
        <f aca="true" t="shared" si="46" ref="S75:S82">C75</f>
        <v>0</v>
      </c>
      <c r="T75" s="50">
        <f aca="true" t="shared" si="47" ref="T75:W94">D75</f>
        <v>0</v>
      </c>
      <c r="U75" s="50">
        <f t="shared" si="47"/>
        <v>0</v>
      </c>
      <c r="V75" s="50">
        <f t="shared" si="47"/>
        <v>0</v>
      </c>
      <c r="W75" s="50">
        <f t="shared" si="47"/>
        <v>0</v>
      </c>
      <c r="X75" s="49">
        <f aca="true" t="shared" si="48" ref="X75:X82">A$73</f>
        <v>0</v>
      </c>
    </row>
    <row r="76" spans="1:24" ht="12.75">
      <c r="A76" s="31">
        <v>2</v>
      </c>
      <c r="B76" s="4"/>
      <c r="C76" s="32">
        <v>0</v>
      </c>
      <c r="D76" s="32">
        <v>0</v>
      </c>
      <c r="E76" s="32">
        <v>0</v>
      </c>
      <c r="F76" s="32">
        <v>0</v>
      </c>
      <c r="G76" s="7">
        <f t="shared" si="41"/>
        <v>0</v>
      </c>
      <c r="H76" s="33">
        <f t="shared" si="42"/>
        <v>2</v>
      </c>
      <c r="J76" s="50">
        <f t="shared" si="43"/>
        <v>0</v>
      </c>
      <c r="K76" s="50"/>
      <c r="M76" s="50"/>
      <c r="P76" s="49">
        <f t="shared" si="44"/>
        <v>2</v>
      </c>
      <c r="Q76" s="49">
        <f t="shared" si="45"/>
        <v>0</v>
      </c>
      <c r="R76" s="50" t="e">
        <f>#REF!</f>
        <v>#REF!</v>
      </c>
      <c r="S76" s="50">
        <f t="shared" si="46"/>
        <v>0</v>
      </c>
      <c r="T76" s="50">
        <f t="shared" si="47"/>
        <v>0</v>
      </c>
      <c r="U76" s="50">
        <f t="shared" si="47"/>
        <v>0</v>
      </c>
      <c r="V76" s="50">
        <f t="shared" si="47"/>
        <v>0</v>
      </c>
      <c r="W76" s="50">
        <f t="shared" si="47"/>
        <v>0</v>
      </c>
      <c r="X76" s="49">
        <f t="shared" si="48"/>
        <v>0</v>
      </c>
    </row>
    <row r="77" spans="1:24" ht="12.75">
      <c r="A77" s="31">
        <v>3</v>
      </c>
      <c r="B77" s="4"/>
      <c r="C77" s="32">
        <v>0</v>
      </c>
      <c r="D77" s="32">
        <v>0</v>
      </c>
      <c r="E77" s="32">
        <v>0</v>
      </c>
      <c r="F77" s="32">
        <v>0</v>
      </c>
      <c r="G77" s="7">
        <f t="shared" si="41"/>
        <v>0</v>
      </c>
      <c r="H77" s="33">
        <f t="shared" si="42"/>
        <v>2</v>
      </c>
      <c r="J77" s="50">
        <f t="shared" si="43"/>
        <v>0</v>
      </c>
      <c r="K77" s="50"/>
      <c r="M77" s="50"/>
      <c r="P77" s="49">
        <f t="shared" si="44"/>
        <v>2</v>
      </c>
      <c r="Q77" s="49">
        <f t="shared" si="45"/>
        <v>0</v>
      </c>
      <c r="R77" s="50" t="e">
        <f>#REF!</f>
        <v>#REF!</v>
      </c>
      <c r="S77" s="50">
        <f t="shared" si="46"/>
        <v>0</v>
      </c>
      <c r="T77" s="50">
        <f t="shared" si="47"/>
        <v>0</v>
      </c>
      <c r="U77" s="50">
        <f t="shared" si="47"/>
        <v>0</v>
      </c>
      <c r="V77" s="50">
        <f t="shared" si="47"/>
        <v>0</v>
      </c>
      <c r="W77" s="50">
        <f t="shared" si="47"/>
        <v>0</v>
      </c>
      <c r="X77" s="49">
        <f t="shared" si="48"/>
        <v>0</v>
      </c>
    </row>
    <row r="78" spans="1:24" ht="12.75">
      <c r="A78" s="31">
        <v>4</v>
      </c>
      <c r="B78" s="4"/>
      <c r="C78" s="32">
        <v>0</v>
      </c>
      <c r="D78" s="32">
        <v>0</v>
      </c>
      <c r="E78" s="32">
        <v>0</v>
      </c>
      <c r="F78" s="32">
        <v>0</v>
      </c>
      <c r="G78" s="7">
        <f t="shared" si="41"/>
        <v>0</v>
      </c>
      <c r="H78" s="33">
        <f t="shared" si="42"/>
        <v>2</v>
      </c>
      <c r="J78" s="50">
        <f t="shared" si="43"/>
        <v>0</v>
      </c>
      <c r="K78" s="50"/>
      <c r="M78" s="50"/>
      <c r="P78" s="49">
        <f t="shared" si="44"/>
        <v>2</v>
      </c>
      <c r="Q78" s="49">
        <f t="shared" si="45"/>
        <v>0</v>
      </c>
      <c r="R78" s="50" t="e">
        <f>#REF!</f>
        <v>#REF!</v>
      </c>
      <c r="S78" s="50">
        <f t="shared" si="46"/>
        <v>0</v>
      </c>
      <c r="T78" s="50">
        <f t="shared" si="47"/>
        <v>0</v>
      </c>
      <c r="U78" s="50">
        <f t="shared" si="47"/>
        <v>0</v>
      </c>
      <c r="V78" s="50">
        <f t="shared" si="47"/>
        <v>0</v>
      </c>
      <c r="W78" s="50">
        <f t="shared" si="47"/>
        <v>0</v>
      </c>
      <c r="X78" s="49">
        <f t="shared" si="48"/>
        <v>0</v>
      </c>
    </row>
    <row r="79" spans="1:24" ht="12.75">
      <c r="A79" s="31">
        <v>5</v>
      </c>
      <c r="B79" s="4"/>
      <c r="C79" s="32">
        <v>0</v>
      </c>
      <c r="D79" s="32">
        <v>0</v>
      </c>
      <c r="E79" s="32">
        <v>0</v>
      </c>
      <c r="F79" s="32">
        <v>0</v>
      </c>
      <c r="G79" s="7">
        <f t="shared" si="41"/>
        <v>0</v>
      </c>
      <c r="H79" s="33">
        <f t="shared" si="42"/>
        <v>2</v>
      </c>
      <c r="J79" s="50">
        <f t="shared" si="43"/>
        <v>0</v>
      </c>
      <c r="K79" s="50"/>
      <c r="M79" s="50"/>
      <c r="P79" s="49">
        <f t="shared" si="44"/>
        <v>2</v>
      </c>
      <c r="Q79" s="49">
        <f t="shared" si="45"/>
        <v>0</v>
      </c>
      <c r="R79" s="50" t="e">
        <f>#REF!</f>
        <v>#REF!</v>
      </c>
      <c r="S79" s="50">
        <f t="shared" si="46"/>
        <v>0</v>
      </c>
      <c r="T79" s="50">
        <f t="shared" si="47"/>
        <v>0</v>
      </c>
      <c r="U79" s="50">
        <f t="shared" si="47"/>
        <v>0</v>
      </c>
      <c r="V79" s="50">
        <f t="shared" si="47"/>
        <v>0</v>
      </c>
      <c r="W79" s="50">
        <f t="shared" si="47"/>
        <v>0</v>
      </c>
      <c r="X79" s="49">
        <f t="shared" si="48"/>
        <v>0</v>
      </c>
    </row>
    <row r="80" spans="1:24" ht="12.75">
      <c r="A80" s="31">
        <v>6</v>
      </c>
      <c r="B80" s="4"/>
      <c r="C80" s="32">
        <v>0</v>
      </c>
      <c r="D80" s="32">
        <v>0</v>
      </c>
      <c r="E80" s="32">
        <v>0</v>
      </c>
      <c r="F80" s="32">
        <v>0</v>
      </c>
      <c r="G80" s="7">
        <f t="shared" si="41"/>
        <v>0</v>
      </c>
      <c r="H80" s="33">
        <f t="shared" si="42"/>
        <v>2</v>
      </c>
      <c r="J80" s="50">
        <f t="shared" si="43"/>
        <v>0</v>
      </c>
      <c r="K80" s="50"/>
      <c r="M80" s="50"/>
      <c r="P80" s="49">
        <f t="shared" si="44"/>
        <v>2</v>
      </c>
      <c r="Q80" s="49">
        <f t="shared" si="45"/>
        <v>0</v>
      </c>
      <c r="R80" s="50" t="e">
        <f>#REF!</f>
        <v>#REF!</v>
      </c>
      <c r="S80" s="50">
        <f t="shared" si="46"/>
        <v>0</v>
      </c>
      <c r="T80" s="50">
        <f t="shared" si="47"/>
        <v>0</v>
      </c>
      <c r="U80" s="50">
        <f t="shared" si="47"/>
        <v>0</v>
      </c>
      <c r="V80" s="50">
        <f t="shared" si="47"/>
        <v>0</v>
      </c>
      <c r="W80" s="50">
        <f t="shared" si="47"/>
        <v>0</v>
      </c>
      <c r="X80" s="49">
        <f t="shared" si="48"/>
        <v>0</v>
      </c>
    </row>
    <row r="81" spans="1:24" ht="12.75">
      <c r="A81" s="31">
        <v>7</v>
      </c>
      <c r="B81" s="4"/>
      <c r="C81" s="32">
        <v>0</v>
      </c>
      <c r="D81" s="32">
        <v>0</v>
      </c>
      <c r="E81" s="32">
        <v>0</v>
      </c>
      <c r="F81" s="32">
        <v>0</v>
      </c>
      <c r="G81" s="7">
        <f t="shared" si="41"/>
        <v>0</v>
      </c>
      <c r="H81" s="33">
        <f t="shared" si="42"/>
        <v>2</v>
      </c>
      <c r="J81" s="50">
        <f t="shared" si="43"/>
        <v>0</v>
      </c>
      <c r="K81" s="50"/>
      <c r="M81" s="50"/>
      <c r="P81" s="49">
        <f t="shared" si="44"/>
        <v>2</v>
      </c>
      <c r="Q81" s="49">
        <f t="shared" si="45"/>
        <v>0</v>
      </c>
      <c r="R81" s="50" t="e">
        <f>#REF!</f>
        <v>#REF!</v>
      </c>
      <c r="S81" s="50">
        <f t="shared" si="46"/>
        <v>0</v>
      </c>
      <c r="T81" s="50">
        <f t="shared" si="47"/>
        <v>0</v>
      </c>
      <c r="U81" s="50">
        <f t="shared" si="47"/>
        <v>0</v>
      </c>
      <c r="V81" s="50">
        <f t="shared" si="47"/>
        <v>0</v>
      </c>
      <c r="W81" s="50">
        <f t="shared" si="47"/>
        <v>0</v>
      </c>
      <c r="X81" s="49">
        <f t="shared" si="48"/>
        <v>0</v>
      </c>
    </row>
    <row r="82" spans="1:24" ht="12.75">
      <c r="A82" s="31">
        <v>8</v>
      </c>
      <c r="B82" s="4"/>
      <c r="C82" s="32">
        <v>0</v>
      </c>
      <c r="D82" s="32">
        <v>0</v>
      </c>
      <c r="E82" s="32">
        <v>0</v>
      </c>
      <c r="F82" s="32">
        <v>0</v>
      </c>
      <c r="G82" s="7">
        <f t="shared" si="41"/>
        <v>0</v>
      </c>
      <c r="H82" s="33">
        <f t="shared" si="42"/>
        <v>2</v>
      </c>
      <c r="J82" s="50">
        <f t="shared" si="43"/>
        <v>0</v>
      </c>
      <c r="M82" s="50"/>
      <c r="P82" s="49">
        <f t="shared" si="44"/>
        <v>2</v>
      </c>
      <c r="Q82" s="49">
        <f t="shared" si="45"/>
        <v>0</v>
      </c>
      <c r="R82" s="50" t="e">
        <f>#REF!</f>
        <v>#REF!</v>
      </c>
      <c r="S82" s="50">
        <f t="shared" si="46"/>
        <v>0</v>
      </c>
      <c r="T82" s="50">
        <f t="shared" si="47"/>
        <v>0</v>
      </c>
      <c r="U82" s="50">
        <f t="shared" si="47"/>
        <v>0</v>
      </c>
      <c r="V82" s="50">
        <f t="shared" si="47"/>
        <v>0</v>
      </c>
      <c r="W82" s="50">
        <f t="shared" si="47"/>
        <v>0</v>
      </c>
      <c r="X82" s="49">
        <f t="shared" si="48"/>
        <v>0</v>
      </c>
    </row>
    <row r="83" spans="1:23" ht="12.75">
      <c r="A83" s="34"/>
      <c r="B83" s="5" t="s">
        <v>3</v>
      </c>
      <c r="C83" s="35">
        <f>SUM(LARGE(C75:C82,1),LARGE(C75:C82,2),LARGE(C75:C82,3))</f>
        <v>0</v>
      </c>
      <c r="D83" s="35">
        <f>SUM(LARGE(D75:D82,1),LARGE(D75:D82,2),LARGE(D75:D82,3))</f>
        <v>0</v>
      </c>
      <c r="E83" s="35">
        <f>SUM(LARGE(E75:E82,1),LARGE(E75:E82,2),LARGE(E75:E82,3))</f>
        <v>0</v>
      </c>
      <c r="F83" s="35">
        <f>SUM(LARGE(F75:F82,1),LARGE(F75:F82,2),LARGE(F75:F82,3))</f>
        <v>0</v>
      </c>
      <c r="G83" s="7">
        <f t="shared" si="41"/>
        <v>0</v>
      </c>
      <c r="H83" s="6">
        <f>RANK(K83,K11:K96)</f>
        <v>2</v>
      </c>
      <c r="J83" s="50"/>
      <c r="K83" s="50">
        <f>G83</f>
        <v>0</v>
      </c>
      <c r="M83" s="50"/>
      <c r="R83" s="50"/>
      <c r="S83" s="50"/>
      <c r="T83" s="50"/>
      <c r="U83" s="50"/>
      <c r="V83" s="50"/>
      <c r="W83" s="50"/>
    </row>
    <row r="84" spans="3:23" ht="12.75">
      <c r="C84" s="38"/>
      <c r="D84" s="38"/>
      <c r="E84" s="38"/>
      <c r="F84" s="38"/>
      <c r="G84" s="38"/>
      <c r="H84" s="37"/>
      <c r="J84" s="50"/>
      <c r="K84" s="50"/>
      <c r="M84" s="50"/>
      <c r="R84" s="50"/>
      <c r="S84" s="50"/>
      <c r="T84" s="50"/>
      <c r="U84" s="50"/>
      <c r="V84" s="50"/>
      <c r="W84" s="50"/>
    </row>
    <row r="85" spans="1:23" ht="12.75">
      <c r="A85" s="54"/>
      <c r="B85" s="54"/>
      <c r="C85" s="29"/>
      <c r="D85" s="29"/>
      <c r="E85" s="29"/>
      <c r="F85" s="29"/>
      <c r="G85" s="29"/>
      <c r="H85" s="37"/>
      <c r="J85" s="50"/>
      <c r="K85" s="50"/>
      <c r="L85" s="49">
        <f>H95</f>
        <v>2</v>
      </c>
      <c r="M85" s="50">
        <f>G95</f>
        <v>0</v>
      </c>
      <c r="N85" s="49">
        <f>A85</f>
        <v>0</v>
      </c>
      <c r="R85" s="50"/>
      <c r="S85" s="50"/>
      <c r="T85" s="50"/>
      <c r="U85" s="50"/>
      <c r="V85" s="50"/>
      <c r="W85" s="50"/>
    </row>
    <row r="86" spans="1:23" ht="12.75">
      <c r="A86" s="31"/>
      <c r="B86" s="31"/>
      <c r="C86" s="2" t="s">
        <v>34</v>
      </c>
      <c r="D86" s="2" t="s">
        <v>0</v>
      </c>
      <c r="E86" s="2" t="s">
        <v>8</v>
      </c>
      <c r="F86" s="2" t="s">
        <v>12</v>
      </c>
      <c r="G86" s="2" t="s">
        <v>1</v>
      </c>
      <c r="H86" s="3" t="s">
        <v>2</v>
      </c>
      <c r="J86" s="50"/>
      <c r="K86" s="50"/>
      <c r="M86" s="50"/>
      <c r="R86" s="50"/>
      <c r="S86" s="50"/>
      <c r="T86" s="50"/>
      <c r="U86" s="50"/>
      <c r="V86" s="50"/>
      <c r="W86" s="50"/>
    </row>
    <row r="87" spans="1:24" ht="12.75">
      <c r="A87" s="31">
        <v>1</v>
      </c>
      <c r="B87" s="4"/>
      <c r="C87" s="32">
        <v>0</v>
      </c>
      <c r="D87" s="32">
        <v>0</v>
      </c>
      <c r="E87" s="32">
        <v>0</v>
      </c>
      <c r="F87" s="32">
        <v>0</v>
      </c>
      <c r="G87" s="7">
        <f aca="true" t="shared" si="49" ref="G87:G95">SUM(LARGE(C87:F87,1),LARGE(C87:F87,2),LARGE(C87:F87,3),LARGE(C87:F87,4))</f>
        <v>0</v>
      </c>
      <c r="H87" s="33">
        <f aca="true" t="shared" si="50" ref="H87:H94">RANK(G87,$J$3:$J$96)</f>
        <v>2</v>
      </c>
      <c r="J87" s="50">
        <f aca="true" t="shared" si="51" ref="J87:J94">G87</f>
        <v>0</v>
      </c>
      <c r="K87" s="50"/>
      <c r="M87" s="50"/>
      <c r="P87" s="49">
        <f t="shared" si="44"/>
        <v>2</v>
      </c>
      <c r="Q87" s="49">
        <f aca="true" t="shared" si="52" ref="Q87:Q94">B87</f>
        <v>0</v>
      </c>
      <c r="R87" s="50" t="e">
        <f>#REF!</f>
        <v>#REF!</v>
      </c>
      <c r="S87" s="50">
        <f aca="true" t="shared" si="53" ref="S87:S94">C87</f>
        <v>0</v>
      </c>
      <c r="T87" s="50">
        <f t="shared" si="47"/>
        <v>0</v>
      </c>
      <c r="U87" s="50">
        <f t="shared" si="47"/>
        <v>0</v>
      </c>
      <c r="V87" s="50">
        <f t="shared" si="47"/>
        <v>0</v>
      </c>
      <c r="W87" s="50">
        <f t="shared" si="47"/>
        <v>0</v>
      </c>
      <c r="X87" s="49">
        <f aca="true" t="shared" si="54" ref="X87:X94">A$85</f>
        <v>0</v>
      </c>
    </row>
    <row r="88" spans="1:24" ht="12.75">
      <c r="A88" s="31">
        <v>2</v>
      </c>
      <c r="B88" s="40"/>
      <c r="C88" s="32">
        <v>0</v>
      </c>
      <c r="D88" s="32">
        <v>0</v>
      </c>
      <c r="E88" s="32">
        <v>0</v>
      </c>
      <c r="F88" s="32">
        <v>0</v>
      </c>
      <c r="G88" s="7">
        <f t="shared" si="49"/>
        <v>0</v>
      </c>
      <c r="H88" s="33">
        <f t="shared" si="50"/>
        <v>2</v>
      </c>
      <c r="J88" s="50">
        <f t="shared" si="51"/>
        <v>0</v>
      </c>
      <c r="K88" s="50"/>
      <c r="M88" s="50"/>
      <c r="P88" s="49">
        <f t="shared" si="44"/>
        <v>2</v>
      </c>
      <c r="Q88" s="49">
        <f t="shared" si="52"/>
        <v>0</v>
      </c>
      <c r="R88" s="50" t="e">
        <f>#REF!</f>
        <v>#REF!</v>
      </c>
      <c r="S88" s="50">
        <f t="shared" si="53"/>
        <v>0</v>
      </c>
      <c r="T88" s="50">
        <f t="shared" si="47"/>
        <v>0</v>
      </c>
      <c r="U88" s="50">
        <f t="shared" si="47"/>
        <v>0</v>
      </c>
      <c r="V88" s="50">
        <f t="shared" si="47"/>
        <v>0</v>
      </c>
      <c r="W88" s="50">
        <f t="shared" si="47"/>
        <v>0</v>
      </c>
      <c r="X88" s="49">
        <f t="shared" si="54"/>
        <v>0</v>
      </c>
    </row>
    <row r="89" spans="1:24" ht="12.75">
      <c r="A89" s="31">
        <v>3</v>
      </c>
      <c r="B89" s="42"/>
      <c r="C89" s="32">
        <v>0</v>
      </c>
      <c r="D89" s="32">
        <v>0</v>
      </c>
      <c r="E89" s="32">
        <v>0</v>
      </c>
      <c r="F89" s="32">
        <v>0</v>
      </c>
      <c r="G89" s="7">
        <f t="shared" si="49"/>
        <v>0</v>
      </c>
      <c r="H89" s="33">
        <f t="shared" si="50"/>
        <v>2</v>
      </c>
      <c r="J89" s="50">
        <f t="shared" si="51"/>
        <v>0</v>
      </c>
      <c r="K89" s="50"/>
      <c r="M89" s="50"/>
      <c r="P89" s="49">
        <f t="shared" si="44"/>
        <v>2</v>
      </c>
      <c r="Q89" s="49">
        <f t="shared" si="52"/>
        <v>0</v>
      </c>
      <c r="R89" s="50" t="e">
        <f>#REF!</f>
        <v>#REF!</v>
      </c>
      <c r="S89" s="50">
        <f t="shared" si="53"/>
        <v>0</v>
      </c>
      <c r="T89" s="50">
        <f t="shared" si="47"/>
        <v>0</v>
      </c>
      <c r="U89" s="50">
        <f t="shared" si="47"/>
        <v>0</v>
      </c>
      <c r="V89" s="50">
        <f t="shared" si="47"/>
        <v>0</v>
      </c>
      <c r="W89" s="50">
        <f t="shared" si="47"/>
        <v>0</v>
      </c>
      <c r="X89" s="49">
        <f t="shared" si="54"/>
        <v>0</v>
      </c>
    </row>
    <row r="90" spans="1:24" ht="12.75">
      <c r="A90" s="31">
        <v>4</v>
      </c>
      <c r="B90" s="41"/>
      <c r="C90" s="32">
        <v>0</v>
      </c>
      <c r="D90" s="32">
        <v>0</v>
      </c>
      <c r="E90" s="32">
        <v>0</v>
      </c>
      <c r="F90" s="32">
        <v>0</v>
      </c>
      <c r="G90" s="7">
        <f t="shared" si="49"/>
        <v>0</v>
      </c>
      <c r="H90" s="33">
        <f t="shared" si="50"/>
        <v>2</v>
      </c>
      <c r="J90" s="50">
        <f t="shared" si="51"/>
        <v>0</v>
      </c>
      <c r="K90" s="50"/>
      <c r="M90" s="50"/>
      <c r="P90" s="49">
        <f t="shared" si="44"/>
        <v>2</v>
      </c>
      <c r="Q90" s="49">
        <f t="shared" si="52"/>
        <v>0</v>
      </c>
      <c r="R90" s="50" t="e">
        <f>#REF!</f>
        <v>#REF!</v>
      </c>
      <c r="S90" s="50">
        <f t="shared" si="53"/>
        <v>0</v>
      </c>
      <c r="T90" s="50">
        <f t="shared" si="47"/>
        <v>0</v>
      </c>
      <c r="U90" s="50">
        <f t="shared" si="47"/>
        <v>0</v>
      </c>
      <c r="V90" s="50">
        <f t="shared" si="47"/>
        <v>0</v>
      </c>
      <c r="W90" s="50">
        <f t="shared" si="47"/>
        <v>0</v>
      </c>
      <c r="X90" s="49">
        <f t="shared" si="54"/>
        <v>0</v>
      </c>
    </row>
    <row r="91" spans="1:24" ht="12.75">
      <c r="A91" s="31">
        <v>5</v>
      </c>
      <c r="B91" s="4"/>
      <c r="C91" s="32">
        <v>0</v>
      </c>
      <c r="D91" s="32">
        <v>0</v>
      </c>
      <c r="E91" s="32">
        <v>0</v>
      </c>
      <c r="F91" s="32">
        <v>0</v>
      </c>
      <c r="G91" s="7">
        <f t="shared" si="49"/>
        <v>0</v>
      </c>
      <c r="H91" s="33">
        <f t="shared" si="50"/>
        <v>2</v>
      </c>
      <c r="J91" s="50">
        <f t="shared" si="51"/>
        <v>0</v>
      </c>
      <c r="K91" s="50"/>
      <c r="M91" s="50"/>
      <c r="P91" s="49">
        <f t="shared" si="44"/>
        <v>2</v>
      </c>
      <c r="Q91" s="49">
        <f t="shared" si="52"/>
        <v>0</v>
      </c>
      <c r="R91" s="50" t="e">
        <f>#REF!</f>
        <v>#REF!</v>
      </c>
      <c r="S91" s="50">
        <f t="shared" si="53"/>
        <v>0</v>
      </c>
      <c r="T91" s="50">
        <f t="shared" si="47"/>
        <v>0</v>
      </c>
      <c r="U91" s="50">
        <f t="shared" si="47"/>
        <v>0</v>
      </c>
      <c r="V91" s="50">
        <f t="shared" si="47"/>
        <v>0</v>
      </c>
      <c r="W91" s="50">
        <f t="shared" si="47"/>
        <v>0</v>
      </c>
      <c r="X91" s="49">
        <f t="shared" si="54"/>
        <v>0</v>
      </c>
    </row>
    <row r="92" spans="1:24" ht="12.75">
      <c r="A92" s="31">
        <v>6</v>
      </c>
      <c r="B92" s="4"/>
      <c r="C92" s="32">
        <v>0</v>
      </c>
      <c r="D92" s="32">
        <v>0</v>
      </c>
      <c r="E92" s="32">
        <v>0</v>
      </c>
      <c r="F92" s="32">
        <v>0</v>
      </c>
      <c r="G92" s="7">
        <f t="shared" si="49"/>
        <v>0</v>
      </c>
      <c r="H92" s="33">
        <f t="shared" si="50"/>
        <v>2</v>
      </c>
      <c r="J92" s="50">
        <f t="shared" si="51"/>
        <v>0</v>
      </c>
      <c r="K92" s="50"/>
      <c r="M92" s="50"/>
      <c r="P92" s="49">
        <f t="shared" si="44"/>
        <v>2</v>
      </c>
      <c r="Q92" s="49">
        <f t="shared" si="52"/>
        <v>0</v>
      </c>
      <c r="R92" s="50" t="e">
        <f>#REF!</f>
        <v>#REF!</v>
      </c>
      <c r="S92" s="50">
        <f t="shared" si="53"/>
        <v>0</v>
      </c>
      <c r="T92" s="50">
        <f t="shared" si="47"/>
        <v>0</v>
      </c>
      <c r="U92" s="50">
        <f t="shared" si="47"/>
        <v>0</v>
      </c>
      <c r="V92" s="50">
        <f t="shared" si="47"/>
        <v>0</v>
      </c>
      <c r="W92" s="50">
        <f t="shared" si="47"/>
        <v>0</v>
      </c>
      <c r="X92" s="49">
        <f t="shared" si="54"/>
        <v>0</v>
      </c>
    </row>
    <row r="93" spans="1:24" ht="12.75">
      <c r="A93" s="31">
        <v>7</v>
      </c>
      <c r="B93" s="4"/>
      <c r="C93" s="32">
        <v>0</v>
      </c>
      <c r="D93" s="32">
        <v>0</v>
      </c>
      <c r="E93" s="32">
        <v>0</v>
      </c>
      <c r="F93" s="32">
        <v>0</v>
      </c>
      <c r="G93" s="7">
        <f t="shared" si="49"/>
        <v>0</v>
      </c>
      <c r="H93" s="33">
        <f t="shared" si="50"/>
        <v>2</v>
      </c>
      <c r="J93" s="50">
        <f t="shared" si="51"/>
        <v>0</v>
      </c>
      <c r="K93" s="50"/>
      <c r="M93" s="50"/>
      <c r="P93" s="49">
        <f t="shared" si="44"/>
        <v>2</v>
      </c>
      <c r="Q93" s="49">
        <f t="shared" si="52"/>
        <v>0</v>
      </c>
      <c r="R93" s="50" t="e">
        <f>#REF!</f>
        <v>#REF!</v>
      </c>
      <c r="S93" s="50">
        <f t="shared" si="53"/>
        <v>0</v>
      </c>
      <c r="T93" s="50">
        <f t="shared" si="47"/>
        <v>0</v>
      </c>
      <c r="U93" s="50">
        <f t="shared" si="47"/>
        <v>0</v>
      </c>
      <c r="V93" s="50">
        <f t="shared" si="47"/>
        <v>0</v>
      </c>
      <c r="W93" s="50">
        <f t="shared" si="47"/>
        <v>0</v>
      </c>
      <c r="X93" s="49">
        <f t="shared" si="54"/>
        <v>0</v>
      </c>
    </row>
    <row r="94" spans="1:24" ht="12.75">
      <c r="A94" s="31">
        <v>8</v>
      </c>
      <c r="B94" s="4"/>
      <c r="C94" s="32">
        <v>0</v>
      </c>
      <c r="D94" s="32">
        <v>0</v>
      </c>
      <c r="E94" s="32">
        <v>0</v>
      </c>
      <c r="F94" s="32">
        <v>0</v>
      </c>
      <c r="G94" s="7">
        <f t="shared" si="49"/>
        <v>0</v>
      </c>
      <c r="H94" s="33">
        <f t="shared" si="50"/>
        <v>2</v>
      </c>
      <c r="J94" s="50">
        <f t="shared" si="51"/>
        <v>0</v>
      </c>
      <c r="K94" s="50"/>
      <c r="M94" s="50"/>
      <c r="P94" s="49">
        <f t="shared" si="44"/>
        <v>2</v>
      </c>
      <c r="Q94" s="49">
        <f t="shared" si="52"/>
        <v>0</v>
      </c>
      <c r="R94" s="50" t="e">
        <f>#REF!</f>
        <v>#REF!</v>
      </c>
      <c r="S94" s="50">
        <f t="shared" si="53"/>
        <v>0</v>
      </c>
      <c r="T94" s="50">
        <f t="shared" si="47"/>
        <v>0</v>
      </c>
      <c r="U94" s="50">
        <f t="shared" si="47"/>
        <v>0</v>
      </c>
      <c r="V94" s="50">
        <f t="shared" si="47"/>
        <v>0</v>
      </c>
      <c r="W94" s="50">
        <f t="shared" si="47"/>
        <v>0</v>
      </c>
      <c r="X94" s="49">
        <f t="shared" si="54"/>
        <v>0</v>
      </c>
    </row>
    <row r="95" spans="1:23" ht="12.75">
      <c r="A95" s="34"/>
      <c r="B95" s="5" t="s">
        <v>3</v>
      </c>
      <c r="C95" s="35">
        <f>SUM(LARGE(C87:C94,1),LARGE(C87:C94,2),LARGE(C87:C94,3))</f>
        <v>0</v>
      </c>
      <c r="D95" s="35">
        <f>SUM(LARGE(D87:D94,1),LARGE(D87:D94,2),LARGE(D87:D94,3))</f>
        <v>0</v>
      </c>
      <c r="E95" s="35">
        <f>SUM(LARGE(E87:E94,1),LARGE(E87:E94,2),LARGE(E87:E94,3))</f>
        <v>0</v>
      </c>
      <c r="F95" s="35">
        <f>SUM(LARGE(F87:F94,1),LARGE(F87:F94,2),LARGE(F87:F94,3))</f>
        <v>0</v>
      </c>
      <c r="G95" s="7">
        <f t="shared" si="49"/>
        <v>0</v>
      </c>
      <c r="H95" s="6">
        <f>RANK(K95,K11:K96)</f>
        <v>2</v>
      </c>
      <c r="J95" s="50"/>
      <c r="K95" s="50">
        <f>G95</f>
        <v>0</v>
      </c>
      <c r="M95" s="50"/>
      <c r="R95" s="50"/>
      <c r="S95" s="50"/>
      <c r="T95" s="50"/>
      <c r="U95" s="50"/>
      <c r="V95" s="50"/>
      <c r="W95" s="50"/>
    </row>
    <row r="96" spans="10:23" ht="12.75">
      <c r="J96" s="50"/>
      <c r="M96" s="50"/>
      <c r="R96" s="50"/>
      <c r="S96" s="50"/>
      <c r="T96" s="50"/>
      <c r="U96" s="50"/>
      <c r="V96" s="50"/>
      <c r="W96" s="50"/>
    </row>
  </sheetData>
  <sheetProtection/>
  <mergeCells count="8">
    <mergeCell ref="A73:B73"/>
    <mergeCell ref="A85:B85"/>
    <mergeCell ref="A1:B1"/>
    <mergeCell ref="A13:B13"/>
    <mergeCell ref="A25:B25"/>
    <mergeCell ref="A37:B37"/>
    <mergeCell ref="A49:B49"/>
    <mergeCell ref="A61:B61"/>
  </mergeCells>
  <dataValidations count="2">
    <dataValidation allowBlank="1" showErrorMessage="1" errorTitle="keine Eingabe" sqref="C11:F11 C59:F59 C23:F23 C35:F35 C47:F47 C71:F71 C83:F83 C95:F95">
      <formula1>0</formula1>
      <formula2>0</formula2>
    </dataValidation>
    <dataValidation type="decimal" operator="lessThanOrEqual" allowBlank="1" showErrorMessage="1" error="max. 18,00 Pkt" sqref="C3:F10 C63:F70 C87:F94 C27:F34 C75:F82 C15:F22 C39:F46 C51:F58">
      <formula1>18</formula1>
    </dataValidation>
  </dataValidations>
  <printOptions horizontalCentered="1"/>
  <pageMargins left="0.39375" right="0.27569444444444446" top="1.1805555555555556" bottom="0.3541666666666667" header="0.4722222222222222" footer="0.5118055555555555"/>
  <pageSetup horizontalDpi="300" verticalDpi="300" orientation="portrait" paperSize="9" scale="98" r:id="rId1"/>
  <headerFooter alignWithMargins="0">
    <oddHeader>&amp;C&amp;"Arial,Fett"&amp;18  8. Pokalwettkampf für Altersturner 51 Jahre und älter
am 21.11.2015 in Dreis-Tiefenbach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A1">
      <selection activeCell="C4" sqref="C4:D11"/>
    </sheetView>
  </sheetViews>
  <sheetFormatPr defaultColWidth="11.421875" defaultRowHeight="12.75"/>
  <cols>
    <col min="1" max="1" width="25.8515625" style="0" customWidth="1"/>
    <col min="2" max="2" width="8.7109375" style="0" customWidth="1"/>
    <col min="3" max="3" width="24.7109375" style="0" customWidth="1"/>
    <col min="4" max="4" width="9.00390625" style="0" customWidth="1"/>
    <col min="5" max="5" width="25.7109375" style="0" customWidth="1"/>
    <col min="6" max="6" width="11.140625" style="0" customWidth="1"/>
    <col min="8" max="8" width="14.7109375" style="0" customWidth="1"/>
    <col min="9" max="9" width="14.421875" style="0" customWidth="1"/>
  </cols>
  <sheetData>
    <row r="1" spans="1:9" ht="20.25">
      <c r="A1" s="8"/>
      <c r="B1" s="9"/>
      <c r="C1" s="9"/>
      <c r="D1" s="9"/>
      <c r="E1" s="10"/>
      <c r="F1" s="11"/>
      <c r="G1" s="11"/>
      <c r="H1" s="10"/>
      <c r="I1" s="12"/>
    </row>
    <row r="3" spans="2:4" ht="19.5" customHeight="1">
      <c r="B3" s="13" t="s">
        <v>2</v>
      </c>
      <c r="C3" s="14" t="s">
        <v>4</v>
      </c>
      <c r="D3" s="15" t="s">
        <v>5</v>
      </c>
    </row>
    <row r="4" spans="2:4" ht="15" customHeight="1">
      <c r="B4" s="16">
        <v>1</v>
      </c>
      <c r="C4" s="17" t="str">
        <f>VLOOKUP(B4,'51'!$L$1:$N$96,3,FALSE)</f>
        <v>TV Allenbach</v>
      </c>
      <c r="D4" s="18">
        <f>VLOOKUP(B4,'51'!$L$1:$N$96,2,FALSE)</f>
        <v>53</v>
      </c>
    </row>
    <row r="5" spans="2:4" ht="15" customHeight="1">
      <c r="B5" s="16">
        <v>2</v>
      </c>
      <c r="C5" s="17" t="str">
        <f>VLOOKUP(B5,'51'!$L$1:$N$96,3,FALSE)</f>
        <v>TV Gleidorf</v>
      </c>
      <c r="D5" s="18">
        <f>VLOOKUP(B5,'51'!$L$1:$N$96,2,FALSE)</f>
        <v>0</v>
      </c>
    </row>
    <row r="6" spans="2:4" ht="15" customHeight="1">
      <c r="B6" s="16">
        <v>3</v>
      </c>
      <c r="C6" s="17" t="e">
        <f>VLOOKUP(B6,'51'!$L$1:$N$96,3,FALSE)</f>
        <v>#N/A</v>
      </c>
      <c r="D6" s="18" t="e">
        <f>VLOOKUP(B6,'51'!$L$1:$N$96,2,FALSE)</f>
        <v>#N/A</v>
      </c>
    </row>
    <row r="7" spans="2:4" ht="15" customHeight="1">
      <c r="B7" s="16">
        <v>4</v>
      </c>
      <c r="C7" s="17" t="e">
        <f>VLOOKUP(B7,'51'!$L$1:$N$96,3,FALSE)</f>
        <v>#N/A</v>
      </c>
      <c r="D7" s="18" t="e">
        <f>VLOOKUP(B7,'51'!$L$1:$N$96,2,FALSE)</f>
        <v>#N/A</v>
      </c>
    </row>
    <row r="8" spans="2:4" ht="15" customHeight="1">
      <c r="B8" s="16">
        <v>5</v>
      </c>
      <c r="C8" s="17" t="e">
        <f>VLOOKUP(B8,'51'!$L$1:$N$96,3,FALSE)</f>
        <v>#N/A</v>
      </c>
      <c r="D8" s="18" t="e">
        <f>VLOOKUP(B8,'51'!$L$1:$N$96,2,FALSE)</f>
        <v>#N/A</v>
      </c>
    </row>
    <row r="9" spans="2:4" ht="15" customHeight="1">
      <c r="B9" s="16">
        <v>6</v>
      </c>
      <c r="C9" s="17" t="e">
        <f>VLOOKUP(B9,'51'!$L$1:$N$96,3,FALSE)</f>
        <v>#N/A</v>
      </c>
      <c r="D9" s="18" t="e">
        <f>VLOOKUP(B9,'51'!$L$1:$N$96,2,FALSE)</f>
        <v>#N/A</v>
      </c>
    </row>
    <row r="10" spans="2:4" ht="15" customHeight="1">
      <c r="B10" s="16">
        <v>7</v>
      </c>
      <c r="C10" s="17" t="e">
        <f>VLOOKUP(B10,'51'!$L$1:$N$96,3,FALSE)</f>
        <v>#N/A</v>
      </c>
      <c r="D10" s="18" t="e">
        <f>VLOOKUP(B10,'51'!$L$1:$N$96,2,FALSE)</f>
        <v>#N/A</v>
      </c>
    </row>
    <row r="11" spans="2:4" ht="15" customHeight="1">
      <c r="B11" s="16">
        <v>8</v>
      </c>
      <c r="C11" s="17" t="e">
        <f>VLOOKUP(B11,'51'!$L$1:$N$96,3,FALSE)</f>
        <v>#N/A</v>
      </c>
      <c r="D11" s="18" t="e">
        <f>VLOOKUP(B11,'51'!$L$1:$N$96,2,FALSE)</f>
        <v>#N/A</v>
      </c>
    </row>
  </sheetData>
  <sheetProtection selectLockedCells="1" selectUnlockedCells="1"/>
  <printOptions horizontalCentered="1"/>
  <pageMargins left="0.39375" right="0.39375" top="1.023611111111111" bottom="0.9840277777777777" header="0.5118055555555555" footer="0.5118055555555555"/>
  <pageSetup horizontalDpi="300" verticalDpi="300" orientation="portrait" paperSize="9" r:id="rId1"/>
  <headerFooter alignWithMargins="0">
    <oddHeader>&amp;C&amp;"Arial,Fett"&amp;18Mannschaftswertung ü.50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view="pageLayout" zoomScaleSheetLayoutView="100" workbookViewId="0" topLeftCell="A1">
      <selection activeCell="D1" sqref="D1:D16384"/>
    </sheetView>
  </sheetViews>
  <sheetFormatPr defaultColWidth="11.421875" defaultRowHeight="15" customHeight="1"/>
  <cols>
    <col min="1" max="1" width="5.57421875" style="19" customWidth="1"/>
    <col min="2" max="2" width="23.7109375" style="20" customWidth="1"/>
    <col min="3" max="3" width="24.8515625" style="21" customWidth="1"/>
    <col min="4" max="4" width="11.140625" style="22" customWidth="1"/>
    <col min="5" max="7" width="7.7109375" style="22" customWidth="1"/>
    <col min="8" max="8" width="7.7109375" style="23" customWidth="1"/>
    <col min="9" max="16384" width="11.421875" style="20" customWidth="1"/>
  </cols>
  <sheetData>
    <row r="1" spans="1:8" ht="15" customHeight="1">
      <c r="A1" s="46" t="s">
        <v>2</v>
      </c>
      <c r="B1" s="47" t="s">
        <v>6</v>
      </c>
      <c r="C1" s="47" t="s">
        <v>7</v>
      </c>
      <c r="D1" s="47" t="s">
        <v>34</v>
      </c>
      <c r="E1" s="47" t="s">
        <v>0</v>
      </c>
      <c r="F1" s="47" t="s">
        <v>8</v>
      </c>
      <c r="G1" s="48" t="s">
        <v>12</v>
      </c>
      <c r="H1" s="47" t="s">
        <v>3</v>
      </c>
    </row>
    <row r="2" spans="1:8" ht="15" customHeight="1">
      <c r="A2" s="43">
        <v>1</v>
      </c>
      <c r="B2" s="44" t="str">
        <f>VLOOKUP(A2,'51'!$P$3:$X$96,2,FALSE)</f>
        <v>Gerhard Hofmann</v>
      </c>
      <c r="C2" s="44" t="str">
        <f>VLOOKUP(A2,'51'!$P$3:$X$96,9,FALSE)</f>
        <v>TV Allenbach</v>
      </c>
      <c r="D2" s="45">
        <f>VLOOKUP(A2,'51'!$P$3:$X$96,4,FALSE)</f>
        <v>12.5</v>
      </c>
      <c r="E2" s="45">
        <f>VLOOKUP(A2,'51'!$P$3:$X$96,5,FALSE)</f>
        <v>13</v>
      </c>
      <c r="F2" s="45">
        <f>VLOOKUP(A2,'51'!$P$3:$X$96,6,FALSE)</f>
        <v>13.5</v>
      </c>
      <c r="G2" s="45">
        <f>VLOOKUP(A2,'51'!$P$3:$X$96,7,FALSE)</f>
        <v>14</v>
      </c>
      <c r="H2" s="45">
        <f>VLOOKUP(A2,'51'!$P$3:$X$96,8,FALSE)</f>
        <v>53</v>
      </c>
    </row>
    <row r="3" spans="1:8" ht="15" customHeight="1">
      <c r="A3" s="24">
        <v>2</v>
      </c>
      <c r="B3" s="44">
        <f>VLOOKUP(A3,'51'!$P$3:$X$96,2,FALSE)</f>
        <v>0</v>
      </c>
      <c r="C3" s="44" t="str">
        <f>VLOOKUP(A3,'51'!$P$3:$X$96,9,FALSE)</f>
        <v>TV Allenbach</v>
      </c>
      <c r="D3" s="45">
        <f>VLOOKUP(A3,'51'!$P$3:$X$96,4,FALSE)</f>
        <v>0</v>
      </c>
      <c r="E3" s="45">
        <f>VLOOKUP(A3,'51'!$P$3:$X$96,5,FALSE)</f>
        <v>0</v>
      </c>
      <c r="F3" s="45">
        <f>VLOOKUP(A3,'51'!$P$3:$X$96,6,FALSE)</f>
        <v>0</v>
      </c>
      <c r="G3" s="45">
        <f>VLOOKUP(A3,'51'!$P$3:$X$96,7,FALSE)</f>
        <v>0</v>
      </c>
      <c r="H3" s="45">
        <f>VLOOKUP(A3,'51'!$P$3:$X$96,8,FALSE)</f>
        <v>0</v>
      </c>
    </row>
    <row r="4" spans="1:8" ht="15" customHeight="1">
      <c r="A4" s="24">
        <v>3</v>
      </c>
      <c r="B4" s="44" t="e">
        <f>VLOOKUP(A4,'51'!$P$3:$X$96,2,FALSE)</f>
        <v>#N/A</v>
      </c>
      <c r="C4" s="44" t="e">
        <f>VLOOKUP(A4,'51'!$P$3:$X$96,9,FALSE)</f>
        <v>#N/A</v>
      </c>
      <c r="D4" s="45" t="e">
        <f>VLOOKUP(A4,'51'!$P$3:$X$96,4,FALSE)</f>
        <v>#N/A</v>
      </c>
      <c r="E4" s="45" t="e">
        <f>VLOOKUP(A4,'51'!$P$3:$X$96,5,FALSE)</f>
        <v>#N/A</v>
      </c>
      <c r="F4" s="45" t="e">
        <f>VLOOKUP(A4,'51'!$P$3:$X$96,6,FALSE)</f>
        <v>#N/A</v>
      </c>
      <c r="G4" s="45" t="e">
        <f>VLOOKUP(A4,'51'!$P$3:$X$96,7,FALSE)</f>
        <v>#N/A</v>
      </c>
      <c r="H4" s="45" t="e">
        <f>VLOOKUP(A4,'51'!$P$3:$X$96,8,FALSE)</f>
        <v>#N/A</v>
      </c>
    </row>
    <row r="5" spans="1:8" ht="15" customHeight="1">
      <c r="A5" s="24">
        <v>4</v>
      </c>
      <c r="B5" s="44" t="e">
        <f>VLOOKUP(A5,'51'!$P$3:$X$96,2,FALSE)</f>
        <v>#N/A</v>
      </c>
      <c r="C5" s="44" t="e">
        <f>VLOOKUP(A5,'51'!$P$3:$X$96,9,FALSE)</f>
        <v>#N/A</v>
      </c>
      <c r="D5" s="45" t="e">
        <f>VLOOKUP(A5,'51'!$P$3:$X$96,4,FALSE)</f>
        <v>#N/A</v>
      </c>
      <c r="E5" s="45" t="e">
        <f>VLOOKUP(A5,'51'!$P$3:$X$96,5,FALSE)</f>
        <v>#N/A</v>
      </c>
      <c r="F5" s="45" t="e">
        <f>VLOOKUP(A5,'51'!$P$3:$X$96,6,FALSE)</f>
        <v>#N/A</v>
      </c>
      <c r="G5" s="45" t="e">
        <f>VLOOKUP(A5,'51'!$P$3:$X$96,7,FALSE)</f>
        <v>#N/A</v>
      </c>
      <c r="H5" s="45" t="e">
        <f>VLOOKUP(A5,'51'!$P$3:$X$96,8,FALSE)</f>
        <v>#N/A</v>
      </c>
    </row>
    <row r="6" spans="1:8" ht="15" customHeight="1">
      <c r="A6" s="24">
        <v>5</v>
      </c>
      <c r="B6" s="44" t="e">
        <f>VLOOKUP(A6,'51'!$P$3:$X$96,2,FALSE)</f>
        <v>#N/A</v>
      </c>
      <c r="C6" s="44" t="e">
        <f>VLOOKUP(A6,'51'!$P$3:$X$96,9,FALSE)</f>
        <v>#N/A</v>
      </c>
      <c r="D6" s="45" t="e">
        <f>VLOOKUP(A6,'51'!$P$3:$X$96,4,FALSE)</f>
        <v>#N/A</v>
      </c>
      <c r="E6" s="45" t="e">
        <f>VLOOKUP(A6,'51'!$P$3:$X$96,5,FALSE)</f>
        <v>#N/A</v>
      </c>
      <c r="F6" s="45" t="e">
        <f>VLOOKUP(A6,'51'!$P$3:$X$96,6,FALSE)</f>
        <v>#N/A</v>
      </c>
      <c r="G6" s="45" t="e">
        <f>VLOOKUP(A6,'51'!$P$3:$X$96,7,FALSE)</f>
        <v>#N/A</v>
      </c>
      <c r="H6" s="45" t="e">
        <f>VLOOKUP(A6,'51'!$P$3:$X$96,8,FALSE)</f>
        <v>#N/A</v>
      </c>
    </row>
    <row r="7" spans="1:8" ht="15" customHeight="1">
      <c r="A7" s="24">
        <v>6</v>
      </c>
      <c r="B7" s="44" t="e">
        <f>VLOOKUP(A7,'51'!$P$3:$X$96,2,FALSE)</f>
        <v>#N/A</v>
      </c>
      <c r="C7" s="44" t="e">
        <f>VLOOKUP(A7,'51'!$P$3:$X$96,9,FALSE)</f>
        <v>#N/A</v>
      </c>
      <c r="D7" s="45" t="e">
        <f>VLOOKUP(A7,'51'!$P$3:$X$96,4,FALSE)</f>
        <v>#N/A</v>
      </c>
      <c r="E7" s="45" t="e">
        <f>VLOOKUP(A7,'51'!$P$3:$X$96,5,FALSE)</f>
        <v>#N/A</v>
      </c>
      <c r="F7" s="45" t="e">
        <f>VLOOKUP(A7,'51'!$P$3:$X$96,6,FALSE)</f>
        <v>#N/A</v>
      </c>
      <c r="G7" s="45" t="e">
        <f>VLOOKUP(A7,'51'!$P$3:$X$96,7,FALSE)</f>
        <v>#N/A</v>
      </c>
      <c r="H7" s="45" t="e">
        <f>VLOOKUP(A7,'51'!$P$3:$X$96,8,FALSE)</f>
        <v>#N/A</v>
      </c>
    </row>
    <row r="8" spans="1:8" ht="15" customHeight="1">
      <c r="A8" s="24">
        <v>7</v>
      </c>
      <c r="B8" s="44" t="e">
        <f>VLOOKUP(A8,'51'!$P$3:$X$96,2,FALSE)</f>
        <v>#N/A</v>
      </c>
      <c r="C8" s="44" t="e">
        <f>VLOOKUP(A8,'51'!$P$3:$X$96,9,FALSE)</f>
        <v>#N/A</v>
      </c>
      <c r="D8" s="45" t="e">
        <f>VLOOKUP(A8,'51'!$P$3:$X$96,4,FALSE)</f>
        <v>#N/A</v>
      </c>
      <c r="E8" s="45" t="e">
        <f>VLOOKUP(A8,'51'!$P$3:$X$96,5,FALSE)</f>
        <v>#N/A</v>
      </c>
      <c r="F8" s="45" t="e">
        <f>VLOOKUP(A8,'51'!$P$3:$X$96,6,FALSE)</f>
        <v>#N/A</v>
      </c>
      <c r="G8" s="45" t="e">
        <f>VLOOKUP(A8,'51'!$P$3:$X$96,7,FALSE)</f>
        <v>#N/A</v>
      </c>
      <c r="H8" s="45" t="e">
        <f>VLOOKUP(A8,'51'!$P$3:$X$96,8,FALSE)</f>
        <v>#N/A</v>
      </c>
    </row>
    <row r="9" spans="1:8" ht="15" customHeight="1">
      <c r="A9" s="24">
        <v>8</v>
      </c>
      <c r="B9" s="44" t="e">
        <f>VLOOKUP(A9,'51'!$P$3:$X$96,2,FALSE)</f>
        <v>#N/A</v>
      </c>
      <c r="C9" s="44" t="e">
        <f>VLOOKUP(A9,'51'!$P$3:$X$96,9,FALSE)</f>
        <v>#N/A</v>
      </c>
      <c r="D9" s="45" t="e">
        <f>VLOOKUP(A9,'51'!$P$3:$X$96,4,FALSE)</f>
        <v>#N/A</v>
      </c>
      <c r="E9" s="45" t="e">
        <f>VLOOKUP(A9,'51'!$P$3:$X$96,5,FALSE)</f>
        <v>#N/A</v>
      </c>
      <c r="F9" s="45" t="e">
        <f>VLOOKUP(A9,'51'!$P$3:$X$96,6,FALSE)</f>
        <v>#N/A</v>
      </c>
      <c r="G9" s="45" t="e">
        <f>VLOOKUP(A9,'51'!$P$3:$X$96,7,FALSE)</f>
        <v>#N/A</v>
      </c>
      <c r="H9" s="45" t="e">
        <f>VLOOKUP(A9,'51'!$P$3:$X$96,8,FALSE)</f>
        <v>#N/A</v>
      </c>
    </row>
    <row r="10" spans="1:8" ht="15" customHeight="1">
      <c r="A10" s="24">
        <v>9</v>
      </c>
      <c r="B10" s="44" t="e">
        <f>VLOOKUP(A10,'51'!$P$3:$X$96,2,FALSE)</f>
        <v>#N/A</v>
      </c>
      <c r="C10" s="44" t="e">
        <f>VLOOKUP(A10,'51'!$P$3:$X$96,9,FALSE)</f>
        <v>#N/A</v>
      </c>
      <c r="D10" s="45" t="e">
        <f>VLOOKUP(A10,'51'!$P$3:$X$96,4,FALSE)</f>
        <v>#N/A</v>
      </c>
      <c r="E10" s="45" t="e">
        <f>VLOOKUP(A10,'51'!$P$3:$X$96,5,FALSE)</f>
        <v>#N/A</v>
      </c>
      <c r="F10" s="45" t="e">
        <f>VLOOKUP(A10,'51'!$P$3:$X$96,6,FALSE)</f>
        <v>#N/A</v>
      </c>
      <c r="G10" s="45" t="e">
        <f>VLOOKUP(A10,'51'!$P$3:$X$96,7,FALSE)</f>
        <v>#N/A</v>
      </c>
      <c r="H10" s="45" t="e">
        <f>VLOOKUP(A10,'51'!$P$3:$X$96,8,FALSE)</f>
        <v>#N/A</v>
      </c>
    </row>
    <row r="11" spans="1:8" ht="15" customHeight="1">
      <c r="A11" s="24">
        <v>10</v>
      </c>
      <c r="B11" s="44" t="e">
        <f>VLOOKUP(A11,'51'!$P$3:$X$96,2,FALSE)</f>
        <v>#N/A</v>
      </c>
      <c r="C11" s="44" t="e">
        <f>VLOOKUP(A11,'51'!$P$3:$X$96,9,FALSE)</f>
        <v>#N/A</v>
      </c>
      <c r="D11" s="45" t="e">
        <f>VLOOKUP(A11,'51'!$P$3:$X$96,4,FALSE)</f>
        <v>#N/A</v>
      </c>
      <c r="E11" s="45" t="e">
        <f>VLOOKUP(A11,'51'!$P$3:$X$96,5,FALSE)</f>
        <v>#N/A</v>
      </c>
      <c r="F11" s="45" t="e">
        <f>VLOOKUP(A11,'51'!$P$3:$X$96,6,FALSE)</f>
        <v>#N/A</v>
      </c>
      <c r="G11" s="45" t="e">
        <f>VLOOKUP(A11,'51'!$P$3:$X$96,7,FALSE)</f>
        <v>#N/A</v>
      </c>
      <c r="H11" s="45" t="e">
        <f>VLOOKUP(A11,'51'!$P$3:$X$96,8,FALSE)</f>
        <v>#N/A</v>
      </c>
    </row>
    <row r="12" spans="1:8" ht="15" customHeight="1">
      <c r="A12" s="24">
        <v>11</v>
      </c>
      <c r="B12" s="44" t="e">
        <f>VLOOKUP(A12,'51'!$P$3:$X$96,2,FALSE)</f>
        <v>#N/A</v>
      </c>
      <c r="C12" s="44" t="e">
        <f>VLOOKUP(A12,'51'!$P$3:$X$96,9,FALSE)</f>
        <v>#N/A</v>
      </c>
      <c r="D12" s="45" t="e">
        <f>VLOOKUP(A12,'51'!$P$3:$X$96,4,FALSE)</f>
        <v>#N/A</v>
      </c>
      <c r="E12" s="45" t="e">
        <f>VLOOKUP(A12,'51'!$P$3:$X$96,5,FALSE)</f>
        <v>#N/A</v>
      </c>
      <c r="F12" s="45" t="e">
        <f>VLOOKUP(A12,'51'!$P$3:$X$96,6,FALSE)</f>
        <v>#N/A</v>
      </c>
      <c r="G12" s="45" t="e">
        <f>VLOOKUP(A12,'51'!$P$3:$X$96,7,FALSE)</f>
        <v>#N/A</v>
      </c>
      <c r="H12" s="45" t="e">
        <f>VLOOKUP(A12,'51'!$P$3:$X$96,8,FALSE)</f>
        <v>#N/A</v>
      </c>
    </row>
    <row r="13" spans="1:8" ht="15" customHeight="1">
      <c r="A13" s="24">
        <v>12</v>
      </c>
      <c r="B13" s="44" t="e">
        <f>VLOOKUP(A13,'51'!$P$3:$X$96,2,FALSE)</f>
        <v>#N/A</v>
      </c>
      <c r="C13" s="44" t="e">
        <f>VLOOKUP(A13,'51'!$P$3:$X$96,9,FALSE)</f>
        <v>#N/A</v>
      </c>
      <c r="D13" s="45" t="e">
        <f>VLOOKUP(A13,'51'!$P$3:$X$96,4,FALSE)</f>
        <v>#N/A</v>
      </c>
      <c r="E13" s="45" t="e">
        <f>VLOOKUP(A13,'51'!$P$3:$X$96,5,FALSE)</f>
        <v>#N/A</v>
      </c>
      <c r="F13" s="45" t="e">
        <f>VLOOKUP(A13,'51'!$P$3:$X$96,6,FALSE)</f>
        <v>#N/A</v>
      </c>
      <c r="G13" s="45" t="e">
        <f>VLOOKUP(A13,'51'!$P$3:$X$96,7,FALSE)</f>
        <v>#N/A</v>
      </c>
      <c r="H13" s="45" t="e">
        <f>VLOOKUP(A13,'51'!$P$3:$X$96,8,FALSE)</f>
        <v>#N/A</v>
      </c>
    </row>
    <row r="14" spans="1:8" ht="15" customHeight="1">
      <c r="A14" s="24">
        <v>13</v>
      </c>
      <c r="B14" s="44" t="e">
        <f>VLOOKUP(A14,'51'!$P$3:$X$96,2,FALSE)</f>
        <v>#N/A</v>
      </c>
      <c r="C14" s="44" t="e">
        <f>VLOOKUP(A14,'51'!$P$3:$X$96,9,FALSE)</f>
        <v>#N/A</v>
      </c>
      <c r="D14" s="45" t="e">
        <f>VLOOKUP(A14,'51'!$P$3:$X$96,4,FALSE)</f>
        <v>#N/A</v>
      </c>
      <c r="E14" s="45" t="e">
        <f>VLOOKUP(A14,'51'!$P$3:$X$96,5,FALSE)</f>
        <v>#N/A</v>
      </c>
      <c r="F14" s="45" t="e">
        <f>VLOOKUP(A14,'51'!$P$3:$X$96,6,FALSE)</f>
        <v>#N/A</v>
      </c>
      <c r="G14" s="45" t="e">
        <f>VLOOKUP(A14,'51'!$P$3:$X$96,7,FALSE)</f>
        <v>#N/A</v>
      </c>
      <c r="H14" s="45" t="e">
        <f>VLOOKUP(A14,'51'!$P$3:$X$96,8,FALSE)</f>
        <v>#N/A</v>
      </c>
    </row>
    <row r="15" spans="1:8" ht="15" customHeight="1">
      <c r="A15" s="24">
        <v>14</v>
      </c>
      <c r="B15" s="44" t="e">
        <f>VLOOKUP(A15,'51'!$P$3:$X$96,2,FALSE)</f>
        <v>#N/A</v>
      </c>
      <c r="C15" s="44" t="e">
        <f>VLOOKUP(A15,'51'!$P$3:$X$96,9,FALSE)</f>
        <v>#N/A</v>
      </c>
      <c r="D15" s="45" t="e">
        <f>VLOOKUP(A15,'51'!$P$3:$X$96,4,FALSE)</f>
        <v>#N/A</v>
      </c>
      <c r="E15" s="45" t="e">
        <f>VLOOKUP(A15,'51'!$P$3:$X$96,5,FALSE)</f>
        <v>#N/A</v>
      </c>
      <c r="F15" s="45" t="e">
        <f>VLOOKUP(A15,'51'!$P$3:$X$96,6,FALSE)</f>
        <v>#N/A</v>
      </c>
      <c r="G15" s="45" t="e">
        <f>VLOOKUP(A15,'51'!$P$3:$X$96,7,FALSE)</f>
        <v>#N/A</v>
      </c>
      <c r="H15" s="45" t="e">
        <f>VLOOKUP(A15,'51'!$P$3:$X$96,8,FALSE)</f>
        <v>#N/A</v>
      </c>
    </row>
    <row r="16" spans="1:8" ht="15" customHeight="1">
      <c r="A16" s="24">
        <v>15</v>
      </c>
      <c r="B16" s="44" t="e">
        <f>VLOOKUP(A16,'51'!$P$3:$X$96,2,FALSE)</f>
        <v>#N/A</v>
      </c>
      <c r="C16" s="44" t="e">
        <f>VLOOKUP(A16,'51'!$P$3:$X$96,9,FALSE)</f>
        <v>#N/A</v>
      </c>
      <c r="D16" s="45" t="e">
        <f>VLOOKUP(A16,'51'!$P$3:$X$96,4,FALSE)</f>
        <v>#N/A</v>
      </c>
      <c r="E16" s="45" t="e">
        <f>VLOOKUP(A16,'51'!$P$3:$X$96,5,FALSE)</f>
        <v>#N/A</v>
      </c>
      <c r="F16" s="45" t="e">
        <f>VLOOKUP(A16,'51'!$P$3:$X$96,6,FALSE)</f>
        <v>#N/A</v>
      </c>
      <c r="G16" s="45" t="e">
        <f>VLOOKUP(A16,'51'!$P$3:$X$96,7,FALSE)</f>
        <v>#N/A</v>
      </c>
      <c r="H16" s="45" t="e">
        <f>VLOOKUP(A16,'51'!$P$3:$X$96,8,FALSE)</f>
        <v>#N/A</v>
      </c>
    </row>
    <row r="17" spans="1:8" ht="15" customHeight="1">
      <c r="A17" s="24">
        <v>16</v>
      </c>
      <c r="B17" s="44" t="e">
        <f>VLOOKUP(A17,'51'!$P$3:$X$96,2,FALSE)</f>
        <v>#N/A</v>
      </c>
      <c r="C17" s="44" t="e">
        <f>VLOOKUP(A17,'51'!$P$3:$X$96,9,FALSE)</f>
        <v>#N/A</v>
      </c>
      <c r="D17" s="45" t="e">
        <f>VLOOKUP(A17,'51'!$P$3:$X$96,4,FALSE)</f>
        <v>#N/A</v>
      </c>
      <c r="E17" s="45" t="e">
        <f>VLOOKUP(A17,'51'!$P$3:$X$96,5,FALSE)</f>
        <v>#N/A</v>
      </c>
      <c r="F17" s="45" t="e">
        <f>VLOOKUP(A17,'51'!$P$3:$X$96,6,FALSE)</f>
        <v>#N/A</v>
      </c>
      <c r="G17" s="45" t="e">
        <f>VLOOKUP(A17,'51'!$P$3:$X$96,7,FALSE)</f>
        <v>#N/A</v>
      </c>
      <c r="H17" s="45" t="e">
        <f>VLOOKUP(A17,'51'!$P$3:$X$96,8,FALSE)</f>
        <v>#N/A</v>
      </c>
    </row>
    <row r="18" spans="1:8" ht="15" customHeight="1">
      <c r="A18" s="24">
        <v>17</v>
      </c>
      <c r="B18" s="44" t="e">
        <f>VLOOKUP(A18,'51'!$P$3:$X$96,2,FALSE)</f>
        <v>#N/A</v>
      </c>
      <c r="C18" s="44" t="e">
        <f>VLOOKUP(A18,'51'!$P$3:$X$96,9,FALSE)</f>
        <v>#N/A</v>
      </c>
      <c r="D18" s="45" t="e">
        <f>VLOOKUP(A18,'51'!$P$3:$X$96,4,FALSE)</f>
        <v>#N/A</v>
      </c>
      <c r="E18" s="45" t="e">
        <f>VLOOKUP(A18,'51'!$P$3:$X$96,5,FALSE)</f>
        <v>#N/A</v>
      </c>
      <c r="F18" s="45" t="e">
        <f>VLOOKUP(A18,'51'!$P$3:$X$96,6,FALSE)</f>
        <v>#N/A</v>
      </c>
      <c r="G18" s="45" t="e">
        <f>VLOOKUP(A18,'51'!$P$3:$X$96,7,FALSE)</f>
        <v>#N/A</v>
      </c>
      <c r="H18" s="45" t="e">
        <f>VLOOKUP(A18,'51'!$P$3:$X$96,8,FALSE)</f>
        <v>#N/A</v>
      </c>
    </row>
    <row r="19" spans="1:8" ht="15" customHeight="1">
      <c r="A19" s="24">
        <v>18</v>
      </c>
      <c r="B19" s="44" t="e">
        <f>VLOOKUP(A19,'51'!$P$3:$X$96,2,FALSE)</f>
        <v>#N/A</v>
      </c>
      <c r="C19" s="44" t="e">
        <f>VLOOKUP(A19,'51'!$P$3:$X$96,9,FALSE)</f>
        <v>#N/A</v>
      </c>
      <c r="D19" s="45" t="e">
        <f>VLOOKUP(A19,'51'!$P$3:$X$96,4,FALSE)</f>
        <v>#N/A</v>
      </c>
      <c r="E19" s="45" t="e">
        <f>VLOOKUP(A19,'51'!$P$3:$X$96,5,FALSE)</f>
        <v>#N/A</v>
      </c>
      <c r="F19" s="45" t="e">
        <f>VLOOKUP(A19,'51'!$P$3:$X$96,6,FALSE)</f>
        <v>#N/A</v>
      </c>
      <c r="G19" s="45" t="e">
        <f>VLOOKUP(A19,'51'!$P$3:$X$96,7,FALSE)</f>
        <v>#N/A</v>
      </c>
      <c r="H19" s="45" t="e">
        <f>VLOOKUP(A19,'51'!$P$3:$X$96,8,FALSE)</f>
        <v>#N/A</v>
      </c>
    </row>
    <row r="20" spans="1:8" ht="15" customHeight="1">
      <c r="A20" s="24">
        <v>19</v>
      </c>
      <c r="B20" s="44" t="e">
        <f>VLOOKUP(A20,'51'!$P$3:$X$96,2,FALSE)</f>
        <v>#N/A</v>
      </c>
      <c r="C20" s="44" t="e">
        <f>VLOOKUP(A20,'51'!$P$3:$X$96,9,FALSE)</f>
        <v>#N/A</v>
      </c>
      <c r="D20" s="45" t="e">
        <f>VLOOKUP(A20,'51'!$P$3:$X$96,4,FALSE)</f>
        <v>#N/A</v>
      </c>
      <c r="E20" s="45" t="e">
        <f>VLOOKUP(A20,'51'!$P$3:$X$96,5,FALSE)</f>
        <v>#N/A</v>
      </c>
      <c r="F20" s="45" t="e">
        <f>VLOOKUP(A20,'51'!$P$3:$X$96,6,FALSE)</f>
        <v>#N/A</v>
      </c>
      <c r="G20" s="45" t="e">
        <f>VLOOKUP(A20,'51'!$P$3:$X$96,7,FALSE)</f>
        <v>#N/A</v>
      </c>
      <c r="H20" s="45" t="e">
        <f>VLOOKUP(A20,'51'!$P$3:$X$96,8,FALSE)</f>
        <v>#N/A</v>
      </c>
    </row>
    <row r="21" spans="1:8" ht="15" customHeight="1">
      <c r="A21" s="24">
        <v>20</v>
      </c>
      <c r="B21" s="44" t="e">
        <f>VLOOKUP(A21,'51'!$P$3:$X$96,2,FALSE)</f>
        <v>#N/A</v>
      </c>
      <c r="C21" s="44" t="e">
        <f>VLOOKUP(A21,'51'!$P$3:$X$96,9,FALSE)</f>
        <v>#N/A</v>
      </c>
      <c r="D21" s="45" t="e">
        <f>VLOOKUP(A21,'51'!$P$3:$X$96,4,FALSE)</f>
        <v>#N/A</v>
      </c>
      <c r="E21" s="45" t="e">
        <f>VLOOKUP(A21,'51'!$P$3:$X$96,5,FALSE)</f>
        <v>#N/A</v>
      </c>
      <c r="F21" s="45" t="e">
        <f>VLOOKUP(A21,'51'!$P$3:$X$96,6,FALSE)</f>
        <v>#N/A</v>
      </c>
      <c r="G21" s="45" t="e">
        <f>VLOOKUP(A21,'51'!$P$3:$X$96,7,FALSE)</f>
        <v>#N/A</v>
      </c>
      <c r="H21" s="45" t="e">
        <f>VLOOKUP(A21,'51'!$P$3:$X$96,8,FALSE)</f>
        <v>#N/A</v>
      </c>
    </row>
    <row r="22" spans="1:8" ht="15" customHeight="1">
      <c r="A22" s="24">
        <v>21</v>
      </c>
      <c r="B22" s="44" t="e">
        <f>VLOOKUP(A22,'51'!$P$3:$X$96,2,FALSE)</f>
        <v>#N/A</v>
      </c>
      <c r="C22" s="44" t="e">
        <f>VLOOKUP(A22,'51'!$P$3:$X$96,9,FALSE)</f>
        <v>#N/A</v>
      </c>
      <c r="D22" s="45" t="e">
        <f>VLOOKUP(A22,'51'!$P$3:$X$96,4,FALSE)</f>
        <v>#N/A</v>
      </c>
      <c r="E22" s="45" t="e">
        <f>VLOOKUP(A22,'51'!$P$3:$X$96,5,FALSE)</f>
        <v>#N/A</v>
      </c>
      <c r="F22" s="45" t="e">
        <f>VLOOKUP(A22,'51'!$P$3:$X$96,6,FALSE)</f>
        <v>#N/A</v>
      </c>
      <c r="G22" s="45" t="e">
        <f>VLOOKUP(A22,'51'!$P$3:$X$96,7,FALSE)</f>
        <v>#N/A</v>
      </c>
      <c r="H22" s="45" t="e">
        <f>VLOOKUP(A22,'51'!$P$3:$X$96,8,FALSE)</f>
        <v>#N/A</v>
      </c>
    </row>
    <row r="23" spans="1:8" ht="15" customHeight="1">
      <c r="A23" s="24">
        <v>22</v>
      </c>
      <c r="B23" s="44" t="e">
        <f>VLOOKUP(A23,'51'!$P$3:$X$96,2,FALSE)</f>
        <v>#N/A</v>
      </c>
      <c r="C23" s="44" t="e">
        <f>VLOOKUP(A23,'51'!$P$3:$X$96,9,FALSE)</f>
        <v>#N/A</v>
      </c>
      <c r="D23" s="45" t="e">
        <f>VLOOKUP(A23,'51'!$P$3:$X$96,4,FALSE)</f>
        <v>#N/A</v>
      </c>
      <c r="E23" s="45" t="e">
        <f>VLOOKUP(A23,'51'!$P$3:$X$96,5,FALSE)</f>
        <v>#N/A</v>
      </c>
      <c r="F23" s="45" t="e">
        <f>VLOOKUP(A23,'51'!$P$3:$X$96,6,FALSE)</f>
        <v>#N/A</v>
      </c>
      <c r="G23" s="45" t="e">
        <f>VLOOKUP(A23,'51'!$P$3:$X$96,7,FALSE)</f>
        <v>#N/A</v>
      </c>
      <c r="H23" s="45" t="e">
        <f>VLOOKUP(A23,'51'!$P$3:$X$96,8,FALSE)</f>
        <v>#N/A</v>
      </c>
    </row>
    <row r="24" spans="1:8" ht="15" customHeight="1">
      <c r="A24" s="24">
        <v>23</v>
      </c>
      <c r="B24" s="44" t="e">
        <f>VLOOKUP(A24,'51'!$P$3:$X$96,2,FALSE)</f>
        <v>#N/A</v>
      </c>
      <c r="C24" s="44" t="e">
        <f>VLOOKUP(A24,'51'!$P$3:$X$96,9,FALSE)</f>
        <v>#N/A</v>
      </c>
      <c r="D24" s="45" t="e">
        <f>VLOOKUP(A24,'51'!$P$3:$X$96,4,FALSE)</f>
        <v>#N/A</v>
      </c>
      <c r="E24" s="45" t="e">
        <f>VLOOKUP(A24,'51'!$P$3:$X$96,5,FALSE)</f>
        <v>#N/A</v>
      </c>
      <c r="F24" s="45" t="e">
        <f>VLOOKUP(A24,'51'!$P$3:$X$96,6,FALSE)</f>
        <v>#N/A</v>
      </c>
      <c r="G24" s="45" t="e">
        <f>VLOOKUP(A24,'51'!$P$3:$X$96,7,FALSE)</f>
        <v>#N/A</v>
      </c>
      <c r="H24" s="45" t="e">
        <f>VLOOKUP(A24,'51'!$P$3:$X$96,8,FALSE)</f>
        <v>#N/A</v>
      </c>
    </row>
    <row r="25" spans="1:8" ht="15" customHeight="1">
      <c r="A25" s="24">
        <v>24</v>
      </c>
      <c r="B25" s="44" t="e">
        <f>VLOOKUP(A25,'51'!$P$3:$X$96,2,FALSE)</f>
        <v>#N/A</v>
      </c>
      <c r="C25" s="44" t="e">
        <f>VLOOKUP(A25,'51'!$P$3:$X$96,9,FALSE)</f>
        <v>#N/A</v>
      </c>
      <c r="D25" s="45" t="e">
        <f>VLOOKUP(A25,'51'!$P$3:$X$96,4,FALSE)</f>
        <v>#N/A</v>
      </c>
      <c r="E25" s="45" t="e">
        <f>VLOOKUP(A25,'51'!$P$3:$X$96,5,FALSE)</f>
        <v>#N/A</v>
      </c>
      <c r="F25" s="45" t="e">
        <f>VLOOKUP(A25,'51'!$P$3:$X$96,6,FALSE)</f>
        <v>#N/A</v>
      </c>
      <c r="G25" s="45" t="e">
        <f>VLOOKUP(A25,'51'!$P$3:$X$96,7,FALSE)</f>
        <v>#N/A</v>
      </c>
      <c r="H25" s="45" t="e">
        <f>VLOOKUP(A25,'51'!$P$3:$X$96,8,FALSE)</f>
        <v>#N/A</v>
      </c>
    </row>
    <row r="26" spans="1:8" ht="15" customHeight="1">
      <c r="A26" s="24">
        <v>25</v>
      </c>
      <c r="B26" s="44" t="e">
        <f>VLOOKUP(A26,'51'!$P$3:$X$96,2,FALSE)</f>
        <v>#N/A</v>
      </c>
      <c r="C26" s="44" t="e">
        <f>VLOOKUP(A26,'51'!$P$3:$X$96,9,FALSE)</f>
        <v>#N/A</v>
      </c>
      <c r="D26" s="45" t="e">
        <f>VLOOKUP(A26,'51'!$P$3:$X$96,4,FALSE)</f>
        <v>#N/A</v>
      </c>
      <c r="E26" s="45" t="e">
        <f>VLOOKUP(A26,'51'!$P$3:$X$96,5,FALSE)</f>
        <v>#N/A</v>
      </c>
      <c r="F26" s="45" t="e">
        <f>VLOOKUP(A26,'51'!$P$3:$X$96,6,FALSE)</f>
        <v>#N/A</v>
      </c>
      <c r="G26" s="45" t="e">
        <f>VLOOKUP(A26,'51'!$P$3:$X$96,7,FALSE)</f>
        <v>#N/A</v>
      </c>
      <c r="H26" s="45" t="e">
        <f>VLOOKUP(A26,'51'!$P$3:$X$96,8,FALSE)</f>
        <v>#N/A</v>
      </c>
    </row>
    <row r="27" spans="1:8" ht="15" customHeight="1">
      <c r="A27" s="24">
        <v>26</v>
      </c>
      <c r="B27" s="44" t="e">
        <f>VLOOKUP(A27,'51'!$P$3:$X$96,2,FALSE)</f>
        <v>#N/A</v>
      </c>
      <c r="C27" s="44" t="e">
        <f>VLOOKUP(A27,'51'!$P$3:$X$96,9,FALSE)</f>
        <v>#N/A</v>
      </c>
      <c r="D27" s="45" t="e">
        <f>VLOOKUP(A27,'51'!$P$3:$X$96,4,FALSE)</f>
        <v>#N/A</v>
      </c>
      <c r="E27" s="45" t="e">
        <f>VLOOKUP(A27,'51'!$P$3:$X$96,5,FALSE)</f>
        <v>#N/A</v>
      </c>
      <c r="F27" s="45" t="e">
        <f>VLOOKUP(A27,'51'!$P$3:$X$96,6,FALSE)</f>
        <v>#N/A</v>
      </c>
      <c r="G27" s="45" t="e">
        <f>VLOOKUP(A27,'51'!$P$3:$X$96,7,FALSE)</f>
        <v>#N/A</v>
      </c>
      <c r="H27" s="45" t="e">
        <f>VLOOKUP(A27,'51'!$P$3:$X$96,8,FALSE)</f>
        <v>#N/A</v>
      </c>
    </row>
    <row r="28" spans="1:8" ht="15" customHeight="1">
      <c r="A28" s="24">
        <v>27</v>
      </c>
      <c r="B28" s="44" t="e">
        <f>VLOOKUP(A28,'51'!$P$3:$X$96,2,FALSE)</f>
        <v>#N/A</v>
      </c>
      <c r="C28" s="44" t="e">
        <f>VLOOKUP(A28,'51'!$P$3:$X$96,9,FALSE)</f>
        <v>#N/A</v>
      </c>
      <c r="D28" s="45" t="e">
        <f>VLOOKUP(A28,'51'!$P$3:$X$96,4,FALSE)</f>
        <v>#N/A</v>
      </c>
      <c r="E28" s="45" t="e">
        <f>VLOOKUP(A28,'51'!$P$3:$X$96,5,FALSE)</f>
        <v>#N/A</v>
      </c>
      <c r="F28" s="45" t="e">
        <f>VLOOKUP(A28,'51'!$P$3:$X$96,6,FALSE)</f>
        <v>#N/A</v>
      </c>
      <c r="G28" s="45" t="e">
        <f>VLOOKUP(A28,'51'!$P$3:$X$96,7,FALSE)</f>
        <v>#N/A</v>
      </c>
      <c r="H28" s="45" t="e">
        <f>VLOOKUP(A28,'51'!$P$3:$X$96,8,FALSE)</f>
        <v>#N/A</v>
      </c>
    </row>
    <row r="29" spans="1:8" ht="15" customHeight="1">
      <c r="A29" s="24">
        <v>28</v>
      </c>
      <c r="B29" s="44" t="e">
        <f>VLOOKUP(A29,'51'!$P$3:$X$96,2,FALSE)</f>
        <v>#N/A</v>
      </c>
      <c r="C29" s="44" t="e">
        <f>VLOOKUP(A29,'51'!$P$3:$X$96,9,FALSE)</f>
        <v>#N/A</v>
      </c>
      <c r="D29" s="45" t="e">
        <f>VLOOKUP(A29,'51'!$P$3:$X$96,4,FALSE)</f>
        <v>#N/A</v>
      </c>
      <c r="E29" s="45" t="e">
        <f>VLOOKUP(A29,'51'!$P$3:$X$96,5,FALSE)</f>
        <v>#N/A</v>
      </c>
      <c r="F29" s="45" t="e">
        <f>VLOOKUP(A29,'51'!$P$3:$X$96,6,FALSE)</f>
        <v>#N/A</v>
      </c>
      <c r="G29" s="45" t="e">
        <f>VLOOKUP(A29,'51'!$P$3:$X$96,7,FALSE)</f>
        <v>#N/A</v>
      </c>
      <c r="H29" s="45" t="e">
        <f>VLOOKUP(A29,'51'!$P$3:$X$96,8,FALSE)</f>
        <v>#N/A</v>
      </c>
    </row>
    <row r="30" spans="1:8" ht="15" customHeight="1">
      <c r="A30" s="24">
        <v>29</v>
      </c>
      <c r="B30" s="44" t="e">
        <f>VLOOKUP(A30,'51'!$P$3:$X$96,2,FALSE)</f>
        <v>#N/A</v>
      </c>
      <c r="C30" s="44" t="e">
        <f>VLOOKUP(A30,'51'!$P$3:$X$96,9,FALSE)</f>
        <v>#N/A</v>
      </c>
      <c r="D30" s="45" t="e">
        <f>VLOOKUP(A30,'51'!$P$3:$X$96,4,FALSE)</f>
        <v>#N/A</v>
      </c>
      <c r="E30" s="45" t="e">
        <f>VLOOKUP(A30,'51'!$P$3:$X$96,5,FALSE)</f>
        <v>#N/A</v>
      </c>
      <c r="F30" s="45" t="e">
        <f>VLOOKUP(A30,'51'!$P$3:$X$96,6,FALSE)</f>
        <v>#N/A</v>
      </c>
      <c r="G30" s="45" t="e">
        <f>VLOOKUP(A30,'51'!$P$3:$X$96,7,FALSE)</f>
        <v>#N/A</v>
      </c>
      <c r="H30" s="45" t="e">
        <f>VLOOKUP(A30,'51'!$P$3:$X$96,8,FALSE)</f>
        <v>#N/A</v>
      </c>
    </row>
    <row r="31" spans="1:8" ht="15" customHeight="1">
      <c r="A31" s="24">
        <v>30</v>
      </c>
      <c r="B31" s="44" t="e">
        <f>VLOOKUP(A31,'51'!$P$3:$X$96,2,FALSE)</f>
        <v>#N/A</v>
      </c>
      <c r="C31" s="44" t="e">
        <f>VLOOKUP(A31,'51'!$P$3:$X$96,9,FALSE)</f>
        <v>#N/A</v>
      </c>
      <c r="D31" s="45" t="e">
        <f>VLOOKUP(A31,'51'!$P$3:$X$96,4,FALSE)</f>
        <v>#N/A</v>
      </c>
      <c r="E31" s="45" t="e">
        <f>VLOOKUP(A31,'51'!$P$3:$X$96,5,FALSE)</f>
        <v>#N/A</v>
      </c>
      <c r="F31" s="45" t="e">
        <f>VLOOKUP(A31,'51'!$P$3:$X$96,6,FALSE)</f>
        <v>#N/A</v>
      </c>
      <c r="G31" s="45" t="e">
        <f>VLOOKUP(A31,'51'!$P$3:$X$96,7,FALSE)</f>
        <v>#N/A</v>
      </c>
      <c r="H31" s="45" t="e">
        <f>VLOOKUP(A31,'51'!$P$3:$X$96,8,FALSE)</f>
        <v>#N/A</v>
      </c>
    </row>
    <row r="32" spans="1:8" ht="15" customHeight="1">
      <c r="A32" s="24">
        <v>31</v>
      </c>
      <c r="B32" s="44" t="e">
        <f>VLOOKUP(A32,'51'!$P$3:$X$96,2,FALSE)</f>
        <v>#N/A</v>
      </c>
      <c r="C32" s="44" t="e">
        <f>VLOOKUP(A32,'51'!$P$3:$X$96,9,FALSE)</f>
        <v>#N/A</v>
      </c>
      <c r="D32" s="45" t="e">
        <f>VLOOKUP(A32,'51'!$P$3:$X$96,4,FALSE)</f>
        <v>#N/A</v>
      </c>
      <c r="E32" s="45" t="e">
        <f>VLOOKUP(A32,'51'!$P$3:$X$96,5,FALSE)</f>
        <v>#N/A</v>
      </c>
      <c r="F32" s="45" t="e">
        <f>VLOOKUP(A32,'51'!$P$3:$X$96,6,FALSE)</f>
        <v>#N/A</v>
      </c>
      <c r="G32" s="45" t="e">
        <f>VLOOKUP(A32,'51'!$P$3:$X$96,7,FALSE)</f>
        <v>#N/A</v>
      </c>
      <c r="H32" s="45" t="e">
        <f>VLOOKUP(A32,'51'!$P$3:$X$96,8,FALSE)</f>
        <v>#N/A</v>
      </c>
    </row>
    <row r="33" spans="1:8" ht="15" customHeight="1">
      <c r="A33" s="24">
        <v>32</v>
      </c>
      <c r="B33" s="44" t="e">
        <f>VLOOKUP(A33,'51'!$P$3:$X$96,2,FALSE)</f>
        <v>#N/A</v>
      </c>
      <c r="C33" s="44" t="e">
        <f>VLOOKUP(A33,'51'!$P$3:$X$96,9,FALSE)</f>
        <v>#N/A</v>
      </c>
      <c r="D33" s="45" t="e">
        <f>VLOOKUP(A33,'51'!$P$3:$X$96,4,FALSE)</f>
        <v>#N/A</v>
      </c>
      <c r="E33" s="45" t="e">
        <f>VLOOKUP(A33,'51'!$P$3:$X$96,5,FALSE)</f>
        <v>#N/A</v>
      </c>
      <c r="F33" s="45" t="e">
        <f>VLOOKUP(A33,'51'!$P$3:$X$96,6,FALSE)</f>
        <v>#N/A</v>
      </c>
      <c r="G33" s="45" t="e">
        <f>VLOOKUP(A33,'51'!$P$3:$X$96,7,FALSE)</f>
        <v>#N/A</v>
      </c>
      <c r="H33" s="45" t="e">
        <f>VLOOKUP(A33,'51'!$P$3:$X$96,8,FALSE)</f>
        <v>#N/A</v>
      </c>
    </row>
    <row r="34" spans="1:8" ht="15" customHeight="1">
      <c r="A34" s="24">
        <v>33</v>
      </c>
      <c r="B34" s="44" t="e">
        <f>VLOOKUP(A34,'51'!$P$3:$X$96,2,FALSE)</f>
        <v>#N/A</v>
      </c>
      <c r="C34" s="44" t="e">
        <f>VLOOKUP(A34,'51'!$P$3:$X$96,9,FALSE)</f>
        <v>#N/A</v>
      </c>
      <c r="D34" s="45" t="e">
        <f>VLOOKUP(A34,'51'!$P$3:$X$96,4,FALSE)</f>
        <v>#N/A</v>
      </c>
      <c r="E34" s="45" t="e">
        <f>VLOOKUP(A34,'51'!$P$3:$X$96,5,FALSE)</f>
        <v>#N/A</v>
      </c>
      <c r="F34" s="45" t="e">
        <f>VLOOKUP(A34,'51'!$P$3:$X$96,6,FALSE)</f>
        <v>#N/A</v>
      </c>
      <c r="G34" s="45" t="e">
        <f>VLOOKUP(A34,'51'!$P$3:$X$96,7,FALSE)</f>
        <v>#N/A</v>
      </c>
      <c r="H34" s="45" t="e">
        <f>VLOOKUP(A34,'51'!$P$3:$X$96,8,FALSE)</f>
        <v>#N/A</v>
      </c>
    </row>
    <row r="35" spans="1:8" ht="15" customHeight="1">
      <c r="A35" s="24">
        <v>34</v>
      </c>
      <c r="B35" s="44" t="e">
        <f>VLOOKUP(A35,'51'!$P$3:$X$96,2,FALSE)</f>
        <v>#N/A</v>
      </c>
      <c r="C35" s="44" t="e">
        <f>VLOOKUP(A35,'51'!$P$3:$X$96,9,FALSE)</f>
        <v>#N/A</v>
      </c>
      <c r="D35" s="45" t="e">
        <f>VLOOKUP(A35,'51'!$P$3:$X$96,4,FALSE)</f>
        <v>#N/A</v>
      </c>
      <c r="E35" s="45" t="e">
        <f>VLOOKUP(A35,'51'!$P$3:$X$96,5,FALSE)</f>
        <v>#N/A</v>
      </c>
      <c r="F35" s="45" t="e">
        <f>VLOOKUP(A35,'51'!$P$3:$X$96,6,FALSE)</f>
        <v>#N/A</v>
      </c>
      <c r="G35" s="45" t="e">
        <f>VLOOKUP(A35,'51'!$P$3:$X$96,7,FALSE)</f>
        <v>#N/A</v>
      </c>
      <c r="H35" s="45" t="e">
        <f>VLOOKUP(A35,'51'!$P$3:$X$96,8,FALSE)</f>
        <v>#N/A</v>
      </c>
    </row>
    <row r="36" spans="1:8" ht="15" customHeight="1">
      <c r="A36" s="24">
        <v>35</v>
      </c>
      <c r="B36" s="44" t="e">
        <f>VLOOKUP(A36,'51'!$P$3:$X$96,2,FALSE)</f>
        <v>#N/A</v>
      </c>
      <c r="C36" s="44" t="e">
        <f>VLOOKUP(A36,'51'!$P$3:$X$96,9,FALSE)</f>
        <v>#N/A</v>
      </c>
      <c r="D36" s="45" t="e">
        <f>VLOOKUP(A36,'51'!$P$3:$X$96,4,FALSE)</f>
        <v>#N/A</v>
      </c>
      <c r="E36" s="45" t="e">
        <f>VLOOKUP(A36,'51'!$P$3:$X$96,5,FALSE)</f>
        <v>#N/A</v>
      </c>
      <c r="F36" s="45" t="e">
        <f>VLOOKUP(A36,'51'!$P$3:$X$96,6,FALSE)</f>
        <v>#N/A</v>
      </c>
      <c r="G36" s="45" t="e">
        <f>VLOOKUP(A36,'51'!$P$3:$X$96,7,FALSE)</f>
        <v>#N/A</v>
      </c>
      <c r="H36" s="45" t="e">
        <f>VLOOKUP(A36,'51'!$P$3:$X$96,8,FALSE)</f>
        <v>#N/A</v>
      </c>
    </row>
    <row r="37" spans="1:8" ht="15" customHeight="1">
      <c r="A37" s="24">
        <v>36</v>
      </c>
      <c r="B37" s="44" t="e">
        <f>VLOOKUP(A37,'51'!$P$3:$X$96,2,FALSE)</f>
        <v>#N/A</v>
      </c>
      <c r="C37" s="44" t="e">
        <f>VLOOKUP(A37,'51'!$P$3:$X$96,9,FALSE)</f>
        <v>#N/A</v>
      </c>
      <c r="D37" s="45" t="e">
        <f>VLOOKUP(A37,'51'!$P$3:$X$96,4,FALSE)</f>
        <v>#N/A</v>
      </c>
      <c r="E37" s="45" t="e">
        <f>VLOOKUP(A37,'51'!$P$3:$X$96,5,FALSE)</f>
        <v>#N/A</v>
      </c>
      <c r="F37" s="45" t="e">
        <f>VLOOKUP(A37,'51'!$P$3:$X$96,6,FALSE)</f>
        <v>#N/A</v>
      </c>
      <c r="G37" s="45" t="e">
        <f>VLOOKUP(A37,'51'!$P$3:$X$96,7,FALSE)</f>
        <v>#N/A</v>
      </c>
      <c r="H37" s="45" t="e">
        <f>VLOOKUP(A37,'51'!$P$3:$X$96,8,FALSE)</f>
        <v>#N/A</v>
      </c>
    </row>
    <row r="38" spans="1:8" ht="15" customHeight="1">
      <c r="A38" s="24">
        <v>37</v>
      </c>
      <c r="B38" s="44" t="e">
        <f>VLOOKUP(A38,'51'!$P$3:$X$96,2,FALSE)</f>
        <v>#N/A</v>
      </c>
      <c r="C38" s="44" t="e">
        <f>VLOOKUP(A38,'51'!$P$3:$X$96,9,FALSE)</f>
        <v>#N/A</v>
      </c>
      <c r="D38" s="45" t="e">
        <f>VLOOKUP(A38,'51'!$P$3:$X$96,4,FALSE)</f>
        <v>#N/A</v>
      </c>
      <c r="E38" s="45" t="e">
        <f>VLOOKUP(A38,'51'!$P$3:$X$96,5,FALSE)</f>
        <v>#N/A</v>
      </c>
      <c r="F38" s="45" t="e">
        <f>VLOOKUP(A38,'51'!$P$3:$X$96,6,FALSE)</f>
        <v>#N/A</v>
      </c>
      <c r="G38" s="45" t="e">
        <f>VLOOKUP(A38,'51'!$P$3:$X$96,7,FALSE)</f>
        <v>#N/A</v>
      </c>
      <c r="H38" s="45" t="e">
        <f>VLOOKUP(A38,'51'!$P$3:$X$96,8,FALSE)</f>
        <v>#N/A</v>
      </c>
    </row>
    <row r="39" spans="1:8" ht="15" customHeight="1">
      <c r="A39" s="24">
        <v>38</v>
      </c>
      <c r="B39" s="44" t="e">
        <f>VLOOKUP(A39,'51'!$P$3:$X$96,2,FALSE)</f>
        <v>#N/A</v>
      </c>
      <c r="C39" s="44" t="e">
        <f>VLOOKUP(A39,'51'!$P$3:$X$96,9,FALSE)</f>
        <v>#N/A</v>
      </c>
      <c r="D39" s="45" t="e">
        <f>VLOOKUP(A39,'51'!$P$3:$X$96,4,FALSE)</f>
        <v>#N/A</v>
      </c>
      <c r="E39" s="45" t="e">
        <f>VLOOKUP(A39,'51'!$P$3:$X$96,5,FALSE)</f>
        <v>#N/A</v>
      </c>
      <c r="F39" s="45" t="e">
        <f>VLOOKUP(A39,'51'!$P$3:$X$96,6,FALSE)</f>
        <v>#N/A</v>
      </c>
      <c r="G39" s="45" t="e">
        <f>VLOOKUP(A39,'51'!$P$3:$X$96,7,FALSE)</f>
        <v>#N/A</v>
      </c>
      <c r="H39" s="45" t="e">
        <f>VLOOKUP(A39,'51'!$P$3:$X$96,8,FALSE)</f>
        <v>#N/A</v>
      </c>
    </row>
    <row r="40" spans="1:8" ht="15" customHeight="1">
      <c r="A40" s="24">
        <v>39</v>
      </c>
      <c r="B40" s="44" t="e">
        <f>VLOOKUP(A40,'51'!$P$3:$X$96,2,FALSE)</f>
        <v>#N/A</v>
      </c>
      <c r="C40" s="44" t="e">
        <f>VLOOKUP(A40,'51'!$P$3:$X$96,9,FALSE)</f>
        <v>#N/A</v>
      </c>
      <c r="D40" s="45" t="e">
        <f>VLOOKUP(A40,'51'!$P$3:$X$96,4,FALSE)</f>
        <v>#N/A</v>
      </c>
      <c r="E40" s="45" t="e">
        <f>VLOOKUP(A40,'51'!$P$3:$X$96,5,FALSE)</f>
        <v>#N/A</v>
      </c>
      <c r="F40" s="45" t="e">
        <f>VLOOKUP(A40,'51'!$P$3:$X$96,6,FALSE)</f>
        <v>#N/A</v>
      </c>
      <c r="G40" s="45" t="e">
        <f>VLOOKUP(A40,'51'!$P$3:$X$96,7,FALSE)</f>
        <v>#N/A</v>
      </c>
      <c r="H40" s="45" t="e">
        <f>VLOOKUP(A40,'51'!$P$3:$X$96,8,FALSE)</f>
        <v>#N/A</v>
      </c>
    </row>
    <row r="41" spans="1:8" ht="15" customHeight="1">
      <c r="A41" s="24">
        <v>40</v>
      </c>
      <c r="B41" s="44" t="e">
        <f>VLOOKUP(A41,'51'!$P$3:$X$96,2,FALSE)</f>
        <v>#N/A</v>
      </c>
      <c r="C41" s="44" t="e">
        <f>VLOOKUP(A41,'51'!$P$3:$X$96,9,FALSE)</f>
        <v>#N/A</v>
      </c>
      <c r="D41" s="45" t="e">
        <f>VLOOKUP(A41,'51'!$P$3:$X$96,4,FALSE)</f>
        <v>#N/A</v>
      </c>
      <c r="E41" s="45" t="e">
        <f>VLOOKUP(A41,'51'!$P$3:$X$96,5,FALSE)</f>
        <v>#N/A</v>
      </c>
      <c r="F41" s="45" t="e">
        <f>VLOOKUP(A41,'51'!$P$3:$X$96,6,FALSE)</f>
        <v>#N/A</v>
      </c>
      <c r="G41" s="45" t="e">
        <f>VLOOKUP(A41,'51'!$P$3:$X$96,7,FALSE)</f>
        <v>#N/A</v>
      </c>
      <c r="H41" s="45" t="e">
        <f>VLOOKUP(A41,'51'!$P$3:$X$96,8,FALSE)</f>
        <v>#N/A</v>
      </c>
    </row>
    <row r="42" spans="1:8" ht="15" customHeight="1">
      <c r="A42" s="24">
        <v>41</v>
      </c>
      <c r="B42" s="44" t="e">
        <f>VLOOKUP(A42,'51'!$P$3:$X$96,2,FALSE)</f>
        <v>#N/A</v>
      </c>
      <c r="C42" s="44" t="e">
        <f>VLOOKUP(A42,'51'!$P$3:$X$96,9,FALSE)</f>
        <v>#N/A</v>
      </c>
      <c r="D42" s="45" t="e">
        <f>VLOOKUP(A42,'51'!$P$3:$X$96,4,FALSE)</f>
        <v>#N/A</v>
      </c>
      <c r="E42" s="45" t="e">
        <f>VLOOKUP(A42,'51'!$P$3:$X$96,5,FALSE)</f>
        <v>#N/A</v>
      </c>
      <c r="F42" s="45" t="e">
        <f>VLOOKUP(A42,'51'!$P$3:$X$96,6,FALSE)</f>
        <v>#N/A</v>
      </c>
      <c r="G42" s="45" t="e">
        <f>VLOOKUP(A42,'51'!$P$3:$X$96,7,FALSE)</f>
        <v>#N/A</v>
      </c>
      <c r="H42" s="45" t="e">
        <f>VLOOKUP(A42,'51'!$P$3:$X$96,8,FALSE)</f>
        <v>#N/A</v>
      </c>
    </row>
    <row r="43" spans="1:8" ht="15" customHeight="1">
      <c r="A43" s="24">
        <v>42</v>
      </c>
      <c r="B43" s="44" t="e">
        <f>VLOOKUP(A43,'51'!$P$3:$X$96,2,FALSE)</f>
        <v>#N/A</v>
      </c>
      <c r="C43" s="44" t="e">
        <f>VLOOKUP(A43,'51'!$P$3:$X$96,9,FALSE)</f>
        <v>#N/A</v>
      </c>
      <c r="D43" s="45" t="e">
        <f>VLOOKUP(A43,'51'!$P$3:$X$96,4,FALSE)</f>
        <v>#N/A</v>
      </c>
      <c r="E43" s="45" t="e">
        <f>VLOOKUP(A43,'51'!$P$3:$X$96,5,FALSE)</f>
        <v>#N/A</v>
      </c>
      <c r="F43" s="45" t="e">
        <f>VLOOKUP(A43,'51'!$P$3:$X$96,6,FALSE)</f>
        <v>#N/A</v>
      </c>
      <c r="G43" s="45" t="e">
        <f>VLOOKUP(A43,'51'!$P$3:$X$96,7,FALSE)</f>
        <v>#N/A</v>
      </c>
      <c r="H43" s="45" t="e">
        <f>VLOOKUP(A43,'51'!$P$3:$X$96,8,FALSE)</f>
        <v>#N/A</v>
      </c>
    </row>
    <row r="44" spans="1:8" ht="15" customHeight="1">
      <c r="A44" s="24">
        <v>43</v>
      </c>
      <c r="B44" s="44" t="e">
        <f>VLOOKUP(A44,'51'!$P$3:$X$96,2,FALSE)</f>
        <v>#N/A</v>
      </c>
      <c r="C44" s="44" t="e">
        <f>VLOOKUP(A44,'51'!$P$3:$X$96,9,FALSE)</f>
        <v>#N/A</v>
      </c>
      <c r="D44" s="45" t="e">
        <f>VLOOKUP(A44,'51'!$P$3:$X$96,4,FALSE)</f>
        <v>#N/A</v>
      </c>
      <c r="E44" s="45" t="e">
        <f>VLOOKUP(A44,'51'!$P$3:$X$96,5,FALSE)</f>
        <v>#N/A</v>
      </c>
      <c r="F44" s="45" t="e">
        <f>VLOOKUP(A44,'51'!$P$3:$X$96,6,FALSE)</f>
        <v>#N/A</v>
      </c>
      <c r="G44" s="45" t="e">
        <f>VLOOKUP(A44,'51'!$P$3:$X$96,7,FALSE)</f>
        <v>#N/A</v>
      </c>
      <c r="H44" s="45" t="e">
        <f>VLOOKUP(A44,'51'!$P$3:$X$96,8,FALSE)</f>
        <v>#N/A</v>
      </c>
    </row>
    <row r="45" spans="1:8" ht="15" customHeight="1">
      <c r="A45" s="24">
        <v>44</v>
      </c>
      <c r="B45" s="44" t="e">
        <f>VLOOKUP(A45,'51'!$P$3:$X$96,2,FALSE)</f>
        <v>#N/A</v>
      </c>
      <c r="C45" s="44" t="e">
        <f>VLOOKUP(A45,'51'!$P$3:$X$96,9,FALSE)</f>
        <v>#N/A</v>
      </c>
      <c r="D45" s="45" t="e">
        <f>VLOOKUP(A45,'51'!$P$3:$X$96,4,FALSE)</f>
        <v>#N/A</v>
      </c>
      <c r="E45" s="45" t="e">
        <f>VLOOKUP(A45,'51'!$P$3:$X$96,5,FALSE)</f>
        <v>#N/A</v>
      </c>
      <c r="F45" s="45" t="e">
        <f>VLOOKUP(A45,'51'!$P$3:$X$96,6,FALSE)</f>
        <v>#N/A</v>
      </c>
      <c r="G45" s="45" t="e">
        <f>VLOOKUP(A45,'51'!$P$3:$X$96,7,FALSE)</f>
        <v>#N/A</v>
      </c>
      <c r="H45" s="45" t="e">
        <f>VLOOKUP(A45,'51'!$P$3:$X$96,8,FALSE)</f>
        <v>#N/A</v>
      </c>
    </row>
    <row r="46" spans="1:8" ht="15" customHeight="1">
      <c r="A46" s="24">
        <v>45</v>
      </c>
      <c r="B46" s="44" t="e">
        <f>VLOOKUP(A46,'51'!$P$3:$X$96,2,FALSE)</f>
        <v>#N/A</v>
      </c>
      <c r="C46" s="44" t="e">
        <f>VLOOKUP(A46,'51'!$P$3:$X$96,9,FALSE)</f>
        <v>#N/A</v>
      </c>
      <c r="D46" s="45" t="e">
        <f>VLOOKUP(A46,'51'!$P$3:$X$96,4,FALSE)</f>
        <v>#N/A</v>
      </c>
      <c r="E46" s="45" t="e">
        <f>VLOOKUP(A46,'51'!$P$3:$X$96,5,FALSE)</f>
        <v>#N/A</v>
      </c>
      <c r="F46" s="45" t="e">
        <f>VLOOKUP(A46,'51'!$P$3:$X$96,6,FALSE)</f>
        <v>#N/A</v>
      </c>
      <c r="G46" s="45" t="e">
        <f>VLOOKUP(A46,'51'!$P$3:$X$96,7,FALSE)</f>
        <v>#N/A</v>
      </c>
      <c r="H46" s="45" t="e">
        <f>VLOOKUP(A46,'51'!$P$3:$X$96,8,FALSE)</f>
        <v>#N/A</v>
      </c>
    </row>
    <row r="47" spans="1:8" ht="15" customHeight="1">
      <c r="A47" s="24">
        <v>46</v>
      </c>
      <c r="B47" s="44" t="e">
        <f>VLOOKUP(A47,'51'!$P$3:$X$96,2,FALSE)</f>
        <v>#N/A</v>
      </c>
      <c r="C47" s="44" t="e">
        <f>VLOOKUP(A47,'51'!$P$3:$X$96,9,FALSE)</f>
        <v>#N/A</v>
      </c>
      <c r="D47" s="45" t="e">
        <f>VLOOKUP(A47,'51'!$P$3:$X$96,4,FALSE)</f>
        <v>#N/A</v>
      </c>
      <c r="E47" s="45" t="e">
        <f>VLOOKUP(A47,'51'!$P$3:$X$96,5,FALSE)</f>
        <v>#N/A</v>
      </c>
      <c r="F47" s="45" t="e">
        <f>VLOOKUP(A47,'51'!$P$3:$X$96,6,FALSE)</f>
        <v>#N/A</v>
      </c>
      <c r="G47" s="45" t="e">
        <f>VLOOKUP(A47,'51'!$P$3:$X$96,7,FALSE)</f>
        <v>#N/A</v>
      </c>
      <c r="H47" s="45" t="e">
        <f>VLOOKUP(A47,'51'!$P$3:$X$96,8,FALSE)</f>
        <v>#N/A</v>
      </c>
    </row>
    <row r="48" spans="1:8" ht="15" customHeight="1">
      <c r="A48" s="24">
        <v>47</v>
      </c>
      <c r="B48" s="44" t="e">
        <f>VLOOKUP(A48,'51'!$P$3:$X$96,2,FALSE)</f>
        <v>#N/A</v>
      </c>
      <c r="C48" s="44" t="e">
        <f>VLOOKUP(A48,'51'!$P$3:$X$96,9,FALSE)</f>
        <v>#N/A</v>
      </c>
      <c r="D48" s="45" t="e">
        <f>VLOOKUP(A48,'51'!$P$3:$X$96,4,FALSE)</f>
        <v>#N/A</v>
      </c>
      <c r="E48" s="45" t="e">
        <f>VLOOKUP(A48,'51'!$P$3:$X$96,5,FALSE)</f>
        <v>#N/A</v>
      </c>
      <c r="F48" s="45" t="e">
        <f>VLOOKUP(A48,'51'!$P$3:$X$96,6,FALSE)</f>
        <v>#N/A</v>
      </c>
      <c r="G48" s="45" t="e">
        <f>VLOOKUP(A48,'51'!$P$3:$X$96,7,FALSE)</f>
        <v>#N/A</v>
      </c>
      <c r="H48" s="45" t="e">
        <f>VLOOKUP(A48,'51'!$P$3:$X$96,8,FALSE)</f>
        <v>#N/A</v>
      </c>
    </row>
    <row r="49" spans="1:8" ht="15" customHeight="1">
      <c r="A49" s="24">
        <v>48</v>
      </c>
      <c r="B49" s="44" t="e">
        <f>VLOOKUP(A49,'51'!$P$3:$X$96,2,FALSE)</f>
        <v>#N/A</v>
      </c>
      <c r="C49" s="44" t="e">
        <f>VLOOKUP(A49,'51'!$P$3:$X$96,9,FALSE)</f>
        <v>#N/A</v>
      </c>
      <c r="D49" s="45" t="e">
        <f>VLOOKUP(A49,'51'!$P$3:$X$96,4,FALSE)</f>
        <v>#N/A</v>
      </c>
      <c r="E49" s="45" t="e">
        <f>VLOOKUP(A49,'51'!$P$3:$X$96,5,FALSE)</f>
        <v>#N/A</v>
      </c>
      <c r="F49" s="45" t="e">
        <f>VLOOKUP(A49,'51'!$P$3:$X$96,6,FALSE)</f>
        <v>#N/A</v>
      </c>
      <c r="G49" s="45" t="e">
        <f>VLOOKUP(A49,'51'!$P$3:$X$96,7,FALSE)</f>
        <v>#N/A</v>
      </c>
      <c r="H49" s="45" t="e">
        <f>VLOOKUP(A49,'51'!$P$3:$X$96,8,FALSE)</f>
        <v>#N/A</v>
      </c>
    </row>
    <row r="50" spans="1:8" ht="15" customHeight="1">
      <c r="A50" s="24">
        <v>49</v>
      </c>
      <c r="B50" s="44" t="e">
        <f>VLOOKUP(A50,'51'!$P$3:$X$96,2,FALSE)</f>
        <v>#N/A</v>
      </c>
      <c r="C50" s="44" t="e">
        <f>VLOOKUP(A50,'51'!$P$3:$X$96,9,FALSE)</f>
        <v>#N/A</v>
      </c>
      <c r="D50" s="45" t="e">
        <f>VLOOKUP(A50,'51'!$P$3:$X$96,4,FALSE)</f>
        <v>#N/A</v>
      </c>
      <c r="E50" s="45" t="e">
        <f>VLOOKUP(A50,'51'!$P$3:$X$96,5,FALSE)</f>
        <v>#N/A</v>
      </c>
      <c r="F50" s="45" t="e">
        <f>VLOOKUP(A50,'51'!$P$3:$X$96,6,FALSE)</f>
        <v>#N/A</v>
      </c>
      <c r="G50" s="45" t="e">
        <f>VLOOKUP(A50,'51'!$P$3:$X$96,7,FALSE)</f>
        <v>#N/A</v>
      </c>
      <c r="H50" s="45" t="e">
        <f>VLOOKUP(A50,'51'!$P$3:$X$96,8,FALSE)</f>
        <v>#N/A</v>
      </c>
    </row>
    <row r="51" spans="1:8" ht="15" customHeight="1">
      <c r="A51" s="24">
        <v>50</v>
      </c>
      <c r="B51" s="44" t="e">
        <f>VLOOKUP(A51,'51'!$P$3:$X$96,2,FALSE)</f>
        <v>#N/A</v>
      </c>
      <c r="C51" s="44" t="e">
        <f>VLOOKUP(A51,'51'!$P$3:$X$96,9,FALSE)</f>
        <v>#N/A</v>
      </c>
      <c r="D51" s="45" t="e">
        <f>VLOOKUP(A51,'51'!$P$3:$X$96,4,FALSE)</f>
        <v>#N/A</v>
      </c>
      <c r="E51" s="45" t="e">
        <f>VLOOKUP(A51,'51'!$P$3:$X$96,5,FALSE)</f>
        <v>#N/A</v>
      </c>
      <c r="F51" s="45" t="e">
        <f>VLOOKUP(A51,'51'!$P$3:$X$96,6,FALSE)</f>
        <v>#N/A</v>
      </c>
      <c r="G51" s="45" t="e">
        <f>VLOOKUP(A51,'51'!$P$3:$X$96,7,FALSE)</f>
        <v>#N/A</v>
      </c>
      <c r="H51" s="45" t="e">
        <f>VLOOKUP(A51,'51'!$P$3:$X$96,8,FALSE)</f>
        <v>#N/A</v>
      </c>
    </row>
    <row r="52" spans="1:8" ht="15" customHeight="1">
      <c r="A52" s="24">
        <v>51</v>
      </c>
      <c r="B52" s="44" t="e">
        <f>VLOOKUP(A52,'51'!$P$3:$X$96,2,FALSE)</f>
        <v>#N/A</v>
      </c>
      <c r="C52" s="44" t="e">
        <f>VLOOKUP(A52,'51'!$P$3:$X$96,9,FALSE)</f>
        <v>#N/A</v>
      </c>
      <c r="D52" s="45" t="e">
        <f>VLOOKUP(A52,'51'!$P$3:$X$96,4,FALSE)</f>
        <v>#N/A</v>
      </c>
      <c r="E52" s="45" t="e">
        <f>VLOOKUP(A52,'51'!$P$3:$X$96,5,FALSE)</f>
        <v>#N/A</v>
      </c>
      <c r="F52" s="45" t="e">
        <f>VLOOKUP(A52,'51'!$P$3:$X$96,6,FALSE)</f>
        <v>#N/A</v>
      </c>
      <c r="G52" s="45" t="e">
        <f>VLOOKUP(A52,'51'!$P$3:$X$96,7,FALSE)</f>
        <v>#N/A</v>
      </c>
      <c r="H52" s="45" t="e">
        <f>VLOOKUP(A52,'51'!$P$3:$X$96,8,FALSE)</f>
        <v>#N/A</v>
      </c>
    </row>
    <row r="53" spans="1:8" ht="15" customHeight="1">
      <c r="A53" s="24">
        <v>52</v>
      </c>
      <c r="B53" s="44" t="e">
        <f>VLOOKUP(A53,'51'!$P$3:$X$96,2,FALSE)</f>
        <v>#N/A</v>
      </c>
      <c r="C53" s="44" t="e">
        <f>VLOOKUP(A53,'51'!$P$3:$X$96,9,FALSE)</f>
        <v>#N/A</v>
      </c>
      <c r="D53" s="45" t="e">
        <f>VLOOKUP(A53,'51'!$P$3:$X$96,4,FALSE)</f>
        <v>#N/A</v>
      </c>
      <c r="E53" s="45" t="e">
        <f>VLOOKUP(A53,'51'!$P$3:$X$96,5,FALSE)</f>
        <v>#N/A</v>
      </c>
      <c r="F53" s="45" t="e">
        <f>VLOOKUP(A53,'51'!$P$3:$X$96,6,FALSE)</f>
        <v>#N/A</v>
      </c>
      <c r="G53" s="45" t="e">
        <f>VLOOKUP(A53,'51'!$P$3:$X$96,7,FALSE)</f>
        <v>#N/A</v>
      </c>
      <c r="H53" s="45" t="e">
        <f>VLOOKUP(A53,'51'!$P$3:$X$96,8,FALSE)</f>
        <v>#N/A</v>
      </c>
    </row>
    <row r="54" spans="1:8" ht="15" customHeight="1">
      <c r="A54" s="24">
        <v>53</v>
      </c>
      <c r="B54" s="44" t="e">
        <f>VLOOKUP(A54,'51'!$P$3:$X$96,2,FALSE)</f>
        <v>#N/A</v>
      </c>
      <c r="C54" s="44" t="e">
        <f>VLOOKUP(A54,'51'!$P$3:$X$96,9,FALSE)</f>
        <v>#N/A</v>
      </c>
      <c r="D54" s="45" t="e">
        <f>VLOOKUP(A54,'51'!$P$3:$X$96,4,FALSE)</f>
        <v>#N/A</v>
      </c>
      <c r="E54" s="45" t="e">
        <f>VLOOKUP(A54,'51'!$P$3:$X$96,5,FALSE)</f>
        <v>#N/A</v>
      </c>
      <c r="F54" s="45" t="e">
        <f>VLOOKUP(A54,'51'!$P$3:$X$96,6,FALSE)</f>
        <v>#N/A</v>
      </c>
      <c r="G54" s="45" t="e">
        <f>VLOOKUP(A54,'51'!$P$3:$X$96,7,FALSE)</f>
        <v>#N/A</v>
      </c>
      <c r="H54" s="45" t="e">
        <f>VLOOKUP(A54,'51'!$P$3:$X$96,8,FALSE)</f>
        <v>#N/A</v>
      </c>
    </row>
    <row r="55" spans="1:8" ht="15" customHeight="1">
      <c r="A55" s="24">
        <v>54</v>
      </c>
      <c r="B55" s="44" t="e">
        <f>VLOOKUP(A55,'51'!$P$3:$X$96,2,FALSE)</f>
        <v>#N/A</v>
      </c>
      <c r="C55" s="44" t="e">
        <f>VLOOKUP(A55,'51'!$P$3:$X$96,9,FALSE)</f>
        <v>#N/A</v>
      </c>
      <c r="D55" s="45" t="e">
        <f>VLOOKUP(A55,'51'!$P$3:$X$96,4,FALSE)</f>
        <v>#N/A</v>
      </c>
      <c r="E55" s="45" t="e">
        <f>VLOOKUP(A55,'51'!$P$3:$X$96,5,FALSE)</f>
        <v>#N/A</v>
      </c>
      <c r="F55" s="45" t="e">
        <f>VLOOKUP(A55,'51'!$P$3:$X$96,6,FALSE)</f>
        <v>#N/A</v>
      </c>
      <c r="G55" s="45" t="e">
        <f>VLOOKUP(A55,'51'!$P$3:$X$96,7,FALSE)</f>
        <v>#N/A</v>
      </c>
      <c r="H55" s="45" t="e">
        <f>VLOOKUP(A55,'51'!$P$3:$X$96,8,FALSE)</f>
        <v>#N/A</v>
      </c>
    </row>
    <row r="56" spans="1:8" ht="15" customHeight="1">
      <c r="A56" s="24">
        <v>55</v>
      </c>
      <c r="B56" s="44" t="e">
        <f>VLOOKUP(A56,'51'!$P$3:$X$96,2,FALSE)</f>
        <v>#N/A</v>
      </c>
      <c r="C56" s="44" t="e">
        <f>VLOOKUP(A56,'51'!$P$3:$X$96,9,FALSE)</f>
        <v>#N/A</v>
      </c>
      <c r="D56" s="45" t="e">
        <f>VLOOKUP(A56,'51'!$P$3:$X$96,4,FALSE)</f>
        <v>#N/A</v>
      </c>
      <c r="E56" s="45" t="e">
        <f>VLOOKUP(A56,'51'!$P$3:$X$96,5,FALSE)</f>
        <v>#N/A</v>
      </c>
      <c r="F56" s="45" t="e">
        <f>VLOOKUP(A56,'51'!$P$3:$X$96,6,FALSE)</f>
        <v>#N/A</v>
      </c>
      <c r="G56" s="45" t="e">
        <f>VLOOKUP(A56,'51'!$P$3:$X$96,7,FALSE)</f>
        <v>#N/A</v>
      </c>
      <c r="H56" s="45" t="e">
        <f>VLOOKUP(A56,'51'!$P$3:$X$96,8,FALSE)</f>
        <v>#N/A</v>
      </c>
    </row>
    <row r="57" spans="1:8" ht="15" customHeight="1">
      <c r="A57" s="24">
        <v>56</v>
      </c>
      <c r="B57" s="44" t="e">
        <f>VLOOKUP(A57,'51'!$P$3:$X$96,2,FALSE)</f>
        <v>#N/A</v>
      </c>
      <c r="C57" s="44" t="e">
        <f>VLOOKUP(A57,'51'!$P$3:$X$96,9,FALSE)</f>
        <v>#N/A</v>
      </c>
      <c r="D57" s="45" t="e">
        <f>VLOOKUP(A57,'51'!$P$3:$X$96,4,FALSE)</f>
        <v>#N/A</v>
      </c>
      <c r="E57" s="45" t="e">
        <f>VLOOKUP(A57,'51'!$P$3:$X$96,5,FALSE)</f>
        <v>#N/A</v>
      </c>
      <c r="F57" s="45" t="e">
        <f>VLOOKUP(A57,'51'!$P$3:$X$96,6,FALSE)</f>
        <v>#N/A</v>
      </c>
      <c r="G57" s="45" t="e">
        <f>VLOOKUP(A57,'51'!$P$3:$X$96,7,FALSE)</f>
        <v>#N/A</v>
      </c>
      <c r="H57" s="45" t="e">
        <f>VLOOKUP(A57,'51'!$P$3:$X$96,8,FALSE)</f>
        <v>#N/A</v>
      </c>
    </row>
    <row r="58" spans="1:8" ht="15" customHeight="1">
      <c r="A58" s="24">
        <v>57</v>
      </c>
      <c r="B58" s="44" t="e">
        <f>VLOOKUP(A58,'51'!$P$3:$X$96,2,FALSE)</f>
        <v>#N/A</v>
      </c>
      <c r="C58" s="44" t="e">
        <f>VLOOKUP(A58,'51'!$P$3:$X$96,9,FALSE)</f>
        <v>#N/A</v>
      </c>
      <c r="D58" s="45" t="e">
        <f>VLOOKUP(A58,'51'!$P$3:$X$96,4,FALSE)</f>
        <v>#N/A</v>
      </c>
      <c r="E58" s="45" t="e">
        <f>VLOOKUP(A58,'51'!$P$3:$X$96,5,FALSE)</f>
        <v>#N/A</v>
      </c>
      <c r="F58" s="45" t="e">
        <f>VLOOKUP(A58,'51'!$P$3:$X$96,6,FALSE)</f>
        <v>#N/A</v>
      </c>
      <c r="G58" s="45" t="e">
        <f>VLOOKUP(A58,'51'!$P$3:$X$96,7,FALSE)</f>
        <v>#N/A</v>
      </c>
      <c r="H58" s="45" t="e">
        <f>VLOOKUP(A58,'51'!$P$3:$X$96,8,FALSE)</f>
        <v>#N/A</v>
      </c>
    </row>
    <row r="59" spans="1:8" ht="15" customHeight="1">
      <c r="A59" s="24">
        <v>58</v>
      </c>
      <c r="B59" s="44" t="e">
        <f>VLOOKUP(A59,'51'!$P$3:$X$96,2,FALSE)</f>
        <v>#N/A</v>
      </c>
      <c r="C59" s="44" t="e">
        <f>VLOOKUP(A59,'51'!$P$3:$X$96,9,FALSE)</f>
        <v>#N/A</v>
      </c>
      <c r="D59" s="45" t="e">
        <f>VLOOKUP(A59,'51'!$P$3:$X$96,4,FALSE)</f>
        <v>#N/A</v>
      </c>
      <c r="E59" s="45" t="e">
        <f>VLOOKUP(A59,'51'!$P$3:$X$96,5,FALSE)</f>
        <v>#N/A</v>
      </c>
      <c r="F59" s="45" t="e">
        <f>VLOOKUP(A59,'51'!$P$3:$X$96,6,FALSE)</f>
        <v>#N/A</v>
      </c>
      <c r="G59" s="45" t="e">
        <f>VLOOKUP(A59,'51'!$P$3:$X$96,7,FALSE)</f>
        <v>#N/A</v>
      </c>
      <c r="H59" s="45" t="e">
        <f>VLOOKUP(A59,'51'!$P$3:$X$96,8,FALSE)</f>
        <v>#N/A</v>
      </c>
    </row>
    <row r="60" spans="1:8" ht="15" customHeight="1">
      <c r="A60" s="24">
        <v>59</v>
      </c>
      <c r="B60" s="44" t="e">
        <f>VLOOKUP(A60,'51'!$P$3:$X$96,2,FALSE)</f>
        <v>#N/A</v>
      </c>
      <c r="C60" s="44" t="e">
        <f>VLOOKUP(A60,'51'!$P$3:$X$96,9,FALSE)</f>
        <v>#N/A</v>
      </c>
      <c r="D60" s="45" t="e">
        <f>VLOOKUP(A60,'51'!$P$3:$X$96,4,FALSE)</f>
        <v>#N/A</v>
      </c>
      <c r="E60" s="45" t="e">
        <f>VLOOKUP(A60,'51'!$P$3:$X$96,5,FALSE)</f>
        <v>#N/A</v>
      </c>
      <c r="F60" s="45" t="e">
        <f>VLOOKUP(A60,'51'!$P$3:$X$96,6,FALSE)</f>
        <v>#N/A</v>
      </c>
      <c r="G60" s="45" t="e">
        <f>VLOOKUP(A60,'51'!$P$3:$X$96,7,FALSE)</f>
        <v>#N/A</v>
      </c>
      <c r="H60" s="45" t="e">
        <f>VLOOKUP(A60,'51'!$P$3:$X$96,8,FALSE)</f>
        <v>#N/A</v>
      </c>
    </row>
    <row r="61" spans="1:8" ht="15" customHeight="1">
      <c r="A61" s="24">
        <v>60</v>
      </c>
      <c r="B61" s="44" t="e">
        <f>VLOOKUP(A61,'51'!$P$3:$X$96,2,FALSE)</f>
        <v>#N/A</v>
      </c>
      <c r="C61" s="44" t="e">
        <f>VLOOKUP(A61,'51'!$P$3:$X$96,9,FALSE)</f>
        <v>#N/A</v>
      </c>
      <c r="D61" s="45" t="e">
        <f>VLOOKUP(A61,'51'!$P$3:$X$96,4,FALSE)</f>
        <v>#N/A</v>
      </c>
      <c r="E61" s="45" t="e">
        <f>VLOOKUP(A61,'51'!$P$3:$X$96,5,FALSE)</f>
        <v>#N/A</v>
      </c>
      <c r="F61" s="45" t="e">
        <f>VLOOKUP(A61,'51'!$P$3:$X$96,6,FALSE)</f>
        <v>#N/A</v>
      </c>
      <c r="G61" s="45" t="e">
        <f>VLOOKUP(A61,'51'!$P$3:$X$96,7,FALSE)</f>
        <v>#N/A</v>
      </c>
      <c r="H61" s="45" t="e">
        <f>VLOOKUP(A61,'51'!$P$3:$X$96,8,FALSE)</f>
        <v>#N/A</v>
      </c>
    </row>
    <row r="62" spans="1:8" ht="15" customHeight="1">
      <c r="A62" s="24">
        <v>61</v>
      </c>
      <c r="B62" s="44" t="e">
        <f>VLOOKUP(A62,'51'!$P$3:$X$96,2,FALSE)</f>
        <v>#N/A</v>
      </c>
      <c r="C62" s="44" t="e">
        <f>VLOOKUP(A62,'51'!$P$3:$X$96,9,FALSE)</f>
        <v>#N/A</v>
      </c>
      <c r="D62" s="45" t="e">
        <f>VLOOKUP(A62,'51'!$P$3:$X$96,4,FALSE)</f>
        <v>#N/A</v>
      </c>
      <c r="E62" s="45" t="e">
        <f>VLOOKUP(A62,'51'!$P$3:$X$96,5,FALSE)</f>
        <v>#N/A</v>
      </c>
      <c r="F62" s="45" t="e">
        <f>VLOOKUP(A62,'51'!$P$3:$X$96,6,FALSE)</f>
        <v>#N/A</v>
      </c>
      <c r="G62" s="45" t="e">
        <f>VLOOKUP(A62,'51'!$P$3:$X$96,7,FALSE)</f>
        <v>#N/A</v>
      </c>
      <c r="H62" s="45" t="e">
        <f>VLOOKUP(A62,'51'!$P$3:$X$96,8,FALSE)</f>
        <v>#N/A</v>
      </c>
    </row>
    <row r="63" spans="1:8" ht="15" customHeight="1">
      <c r="A63" s="24">
        <v>62</v>
      </c>
      <c r="B63" s="44" t="e">
        <f>VLOOKUP(A63,'51'!$P$3:$X$96,2,FALSE)</f>
        <v>#N/A</v>
      </c>
      <c r="C63" s="44" t="e">
        <f>VLOOKUP(A63,'51'!$P$3:$X$96,9,FALSE)</f>
        <v>#N/A</v>
      </c>
      <c r="D63" s="45" t="e">
        <f>VLOOKUP(A63,'51'!$P$3:$X$96,4,FALSE)</f>
        <v>#N/A</v>
      </c>
      <c r="E63" s="45" t="e">
        <f>VLOOKUP(A63,'51'!$P$3:$X$96,5,FALSE)</f>
        <v>#N/A</v>
      </c>
      <c r="F63" s="45" t="e">
        <f>VLOOKUP(A63,'51'!$P$3:$X$96,6,FALSE)</f>
        <v>#N/A</v>
      </c>
      <c r="G63" s="45" t="e">
        <f>VLOOKUP(A63,'51'!$P$3:$X$96,7,FALSE)</f>
        <v>#N/A</v>
      </c>
      <c r="H63" s="45" t="e">
        <f>VLOOKUP(A63,'51'!$P$3:$X$96,8,FALSE)</f>
        <v>#N/A</v>
      </c>
    </row>
    <row r="64" spans="1:8" ht="15" customHeight="1">
      <c r="A64" s="24">
        <v>63</v>
      </c>
      <c r="B64" s="44" t="e">
        <f>VLOOKUP(A64,'51'!$P$3:$X$96,2,FALSE)</f>
        <v>#N/A</v>
      </c>
      <c r="C64" s="44" t="e">
        <f>VLOOKUP(A64,'51'!$P$3:$X$96,9,FALSE)</f>
        <v>#N/A</v>
      </c>
      <c r="D64" s="45" t="e">
        <f>VLOOKUP(A64,'51'!$P$3:$X$96,4,FALSE)</f>
        <v>#N/A</v>
      </c>
      <c r="E64" s="45" t="e">
        <f>VLOOKUP(A64,'51'!$P$3:$X$96,5,FALSE)</f>
        <v>#N/A</v>
      </c>
      <c r="F64" s="45" t="e">
        <f>VLOOKUP(A64,'51'!$P$3:$X$96,6,FALSE)</f>
        <v>#N/A</v>
      </c>
      <c r="G64" s="45" t="e">
        <f>VLOOKUP(A64,'51'!$P$3:$X$96,7,FALSE)</f>
        <v>#N/A</v>
      </c>
      <c r="H64" s="45" t="e">
        <f>VLOOKUP(A64,'51'!$P$3:$X$96,8,FALSE)</f>
        <v>#N/A</v>
      </c>
    </row>
    <row r="65" spans="1:8" ht="15" customHeight="1">
      <c r="A65" s="24">
        <v>64</v>
      </c>
      <c r="B65" s="44" t="e">
        <f>VLOOKUP(A65,'51'!$P$3:$X$96,2,FALSE)</f>
        <v>#N/A</v>
      </c>
      <c r="C65" s="44" t="e">
        <f>VLOOKUP(A65,'51'!$P$3:$X$96,9,FALSE)</f>
        <v>#N/A</v>
      </c>
      <c r="D65" s="45" t="e">
        <f>VLOOKUP(A65,'51'!$P$3:$X$96,4,FALSE)</f>
        <v>#N/A</v>
      </c>
      <c r="E65" s="45" t="e">
        <f>VLOOKUP(A65,'51'!$P$3:$X$96,5,FALSE)</f>
        <v>#N/A</v>
      </c>
      <c r="F65" s="45" t="e">
        <f>VLOOKUP(A65,'51'!$P$3:$X$96,6,FALSE)</f>
        <v>#N/A</v>
      </c>
      <c r="G65" s="45" t="e">
        <f>VLOOKUP(A65,'51'!$P$3:$X$96,7,FALSE)</f>
        <v>#N/A</v>
      </c>
      <c r="H65" s="45" t="e">
        <f>VLOOKUP(A65,'51'!$P$3:$X$96,8,FALSE)</f>
        <v>#N/A</v>
      </c>
    </row>
    <row r="66" spans="1:2" ht="15" customHeight="1">
      <c r="A66" s="27"/>
      <c r="B66" s="28"/>
    </row>
    <row r="67" spans="1:2" ht="15" customHeight="1">
      <c r="A67" s="27"/>
      <c r="B67" s="28"/>
    </row>
    <row r="68" spans="1:2" ht="15" customHeight="1">
      <c r="A68" s="27"/>
      <c r="B68" s="28"/>
    </row>
    <row r="69" spans="1:2" ht="15" customHeight="1">
      <c r="A69" s="27"/>
      <c r="B69" s="28"/>
    </row>
  </sheetData>
  <sheetProtection selectLockedCells="1" selectUnlockedCells="1"/>
  <printOptions gridLines="1" horizontalCentered="1"/>
  <pageMargins left="0.2361111111111111" right="0.2361111111111111" top="0.9847222222222223" bottom="0.5902777777777778" header="0.43333333333333335" footer="0.5118055555555555"/>
  <pageSetup horizontalDpi="300" verticalDpi="300" orientation="portrait" paperSize="9" scale="93" r:id="rId1"/>
  <headerFooter alignWithMargins="0">
    <oddHeader>&amp;C&amp;"Arial,Fett Kursiv"&amp;18Einzelwertung AT ü. 50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Burry</dc:creator>
  <cp:keywords/>
  <dc:description/>
  <cp:lastModifiedBy>Burry</cp:lastModifiedBy>
  <cp:lastPrinted>2017-11-11T15:35:17Z</cp:lastPrinted>
  <dcterms:created xsi:type="dcterms:W3CDTF">2015-11-02T12:51:10Z</dcterms:created>
  <dcterms:modified xsi:type="dcterms:W3CDTF">2017-11-11T15:47:06Z</dcterms:modified>
  <cp:category/>
  <cp:version/>
  <cp:contentType/>
  <cp:contentStatus/>
</cp:coreProperties>
</file>